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20490" windowHeight="7755"/>
  </bookViews>
  <sheets>
    <sheet name="THPT_2223" sheetId="1" r:id="rId1"/>
    <sheet name="NCL_2223" sheetId="2" r:id="rId2"/>
    <sheet name="GDTX_2223" sheetId="4" r:id="rId3"/>
    <sheet name="MN_2223" sheetId="5" r:id="rId4"/>
    <sheet name="PGD_2223" sheetId="6" r:id="rId5"/>
  </sheets>
  <definedNames>
    <definedName name="_xlnm.Print_Area" localSheetId="0">THPT_2223!$A$3:$D$263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1" i="6" l="1"/>
  <c r="D258" i="6"/>
  <c r="D254" i="6"/>
  <c r="D253" i="6" s="1"/>
  <c r="D251" i="6"/>
  <c r="D245" i="6"/>
  <c r="D242" i="6"/>
  <c r="D236" i="6"/>
  <c r="D228" i="6"/>
  <c r="D212" i="6"/>
  <c r="D209" i="6"/>
  <c r="D206" i="6"/>
  <c r="D203" i="6"/>
  <c r="D198" i="6"/>
  <c r="D194" i="6"/>
  <c r="D189" i="6"/>
  <c r="D186" i="6"/>
  <c r="D185" i="6" s="1"/>
  <c r="D184" i="6" s="1"/>
  <c r="D180" i="6"/>
  <c r="D176" i="6"/>
  <c r="D171" i="6"/>
  <c r="D160" i="6"/>
  <c r="D150" i="6" s="1"/>
  <c r="D151" i="6"/>
  <c r="D143" i="6"/>
  <c r="D139" i="6"/>
  <c r="D134" i="6"/>
  <c r="D131" i="6"/>
  <c r="D127" i="6"/>
  <c r="D120" i="6"/>
  <c r="D68" i="6"/>
  <c r="D61" i="6"/>
  <c r="D52" i="6"/>
  <c r="D30" i="6" s="1"/>
  <c r="D46" i="6"/>
  <c r="D35" i="6"/>
  <c r="D31" i="6"/>
  <c r="D26" i="6"/>
  <c r="D18" i="6"/>
  <c r="D11" i="6"/>
  <c r="D6" i="6"/>
  <c r="D5" i="6" s="1"/>
  <c r="D4" i="6" s="1"/>
  <c r="D170" i="6" l="1"/>
  <c r="D227" i="6"/>
  <c r="D77" i="5"/>
  <c r="D72" i="5"/>
  <c r="D71" i="5" s="1"/>
  <c r="D70" i="4"/>
  <c r="D65" i="4"/>
  <c r="D64" i="4" s="1"/>
  <c r="D122" i="1"/>
  <c r="D117" i="1"/>
  <c r="D272" i="5" l="1"/>
  <c r="D260" i="5"/>
  <c r="D215" i="5"/>
  <c r="D214" i="5" s="1"/>
  <c r="D269" i="4" l="1"/>
  <c r="D257" i="4"/>
  <c r="D212" i="4"/>
  <c r="D211" i="4" s="1"/>
  <c r="D317" i="2"/>
  <c r="D305" i="2"/>
  <c r="D260" i="2" l="1"/>
  <c r="D259" i="2" s="1"/>
  <c r="D322" i="1"/>
  <c r="D310" i="1"/>
  <c r="D265" i="1"/>
  <c r="D264" i="1" l="1"/>
  <c r="D139" i="4"/>
  <c r="D131" i="4"/>
  <c r="D187" i="2"/>
  <c r="D179" i="2"/>
  <c r="D25" i="4"/>
  <c r="D130" i="4" l="1"/>
  <c r="D178" i="2"/>
  <c r="D233" i="1"/>
  <c r="D229" i="1"/>
  <c r="D228" i="1" s="1"/>
  <c r="D178" i="5"/>
  <c r="D176" i="5"/>
  <c r="D169" i="5"/>
  <c r="D166" i="5"/>
  <c r="D160" i="5"/>
  <c r="D152" i="5"/>
  <c r="D175" i="4"/>
  <c r="D173" i="4"/>
  <c r="D166" i="4"/>
  <c r="D163" i="4"/>
  <c r="D157" i="4"/>
  <c r="D149" i="4"/>
  <c r="D223" i="2"/>
  <c r="D221" i="2"/>
  <c r="D214" i="2"/>
  <c r="D211" i="2"/>
  <c r="D205" i="2"/>
  <c r="D197" i="2"/>
  <c r="D151" i="5" l="1"/>
  <c r="D196" i="2"/>
  <c r="D148" i="4"/>
  <c r="D206" i="5"/>
  <c r="D191" i="5"/>
  <c r="D188" i="5" s="1"/>
  <c r="D187" i="5" s="1"/>
  <c r="D142" i="5"/>
  <c r="D139" i="5"/>
  <c r="D125" i="5"/>
  <c r="D121" i="5"/>
  <c r="D118" i="5"/>
  <c r="D114" i="5"/>
  <c r="D108" i="5"/>
  <c r="D103" i="5"/>
  <c r="D91" i="5"/>
  <c r="D83" i="4"/>
  <c r="D136" i="1"/>
  <c r="D65" i="5"/>
  <c r="D61" i="5"/>
  <c r="D56" i="5"/>
  <c r="D53" i="5"/>
  <c r="D49" i="5"/>
  <c r="D42" i="5"/>
  <c r="D138" i="5"/>
  <c r="D5" i="5"/>
  <c r="D32" i="5"/>
  <c r="D27" i="5"/>
  <c r="D23" i="5"/>
  <c r="D203" i="4"/>
  <c r="D188" i="4"/>
  <c r="D185" i="4" s="1"/>
  <c r="D105" i="4"/>
  <c r="D100" i="4"/>
  <c r="D95" i="4"/>
  <c r="D75" i="4"/>
  <c r="D57" i="4"/>
  <c r="D53" i="4"/>
  <c r="D48" i="4"/>
  <c r="D45" i="4"/>
  <c r="D41" i="4"/>
  <c r="D34" i="4"/>
  <c r="D20" i="4"/>
  <c r="D9" i="4"/>
  <c r="D5" i="4"/>
  <c r="D158" i="2"/>
  <c r="D154" i="2"/>
  <c r="D173" i="2"/>
  <c r="D169" i="2"/>
  <c r="D165" i="2"/>
  <c r="D161" i="2"/>
  <c r="D140" i="2"/>
  <c r="D192" i="1"/>
  <c r="D153" i="1"/>
  <c r="D148" i="1"/>
  <c r="D134" i="2"/>
  <c r="D118" i="2"/>
  <c r="D125" i="2"/>
  <c r="D131" i="2"/>
  <c r="D251" i="2"/>
  <c r="D236" i="2"/>
  <c r="D233" i="2" s="1"/>
  <c r="D110" i="2"/>
  <c r="D106" i="2"/>
  <c r="D101" i="2"/>
  <c r="D98" i="2"/>
  <c r="D94" i="2"/>
  <c r="D87" i="2"/>
  <c r="D256" i="1"/>
  <c r="D241" i="1"/>
  <c r="D238" i="1" s="1"/>
  <c r="D226" i="1"/>
  <c r="D219" i="1"/>
  <c r="D216" i="1"/>
  <c r="D210" i="1"/>
  <c r="D202" i="1"/>
  <c r="D184" i="1"/>
  <c r="D170" i="1"/>
  <c r="D166" i="1"/>
  <c r="D163" i="1"/>
  <c r="D159" i="1"/>
  <c r="D109" i="1"/>
  <c r="D105" i="1"/>
  <c r="D100" i="1"/>
  <c r="D97" i="1"/>
  <c r="D93" i="1"/>
  <c r="D86" i="1"/>
  <c r="D113" i="5" l="1"/>
  <c r="D4" i="5"/>
  <c r="D237" i="1"/>
  <c r="D158" i="1"/>
  <c r="D4" i="4"/>
  <c r="D232" i="2"/>
  <c r="D117" i="2"/>
  <c r="D153" i="2"/>
  <c r="D74" i="4"/>
  <c r="D184" i="4"/>
  <c r="D183" i="1"/>
  <c r="D201" i="1"/>
</calcChain>
</file>

<file path=xl/sharedStrings.xml><?xml version="1.0" encoding="utf-8"?>
<sst xmlns="http://schemas.openxmlformats.org/spreadsheetml/2006/main" count="2422" uniqueCount="800">
  <si>
    <t>Công tác dạy học tại các trường</t>
  </si>
  <si>
    <t>Phòng GD Trung học</t>
  </si>
  <si>
    <t>Thực hiện chương trình, điều lệ nhà trường; thực hiện tự chủ, trách nhiệm giải trình, trách nhiệm người đứng đầu</t>
  </si>
  <si>
    <t>Kế hoạch chiến lược trung hạn được cập nhật bổ sung các chương trình, Đề án, kế hoạch của thành phố, của ngành giáo dục và được cấp quản lý giáo dục phê duyệt; hằng năm có đánh giá, rà soát việc tổ chức thực hiện kế hoạch trung hạn.</t>
  </si>
  <si>
    <t>Kế hoạch giáo dục nhà trường xác định các nội dung nhiệm vụ chuyên môn hằng năm và cụ thể hóa các nhiệm vụ thực hiện các nội dung theo kế hoạch trung hạn đề ra và được Hội đồng trường phê duyệt và gửi báo cáo cơ quan QLGD.</t>
  </si>
  <si>
    <t>Xây dựng và ban hành các quy chế, quy định trong thực hiện nhiệm vụ chuyên môn trung học.</t>
  </si>
  <si>
    <t>Thực hiện đầy đủ và đúng hồ sơ, sổ sách theo qui định của Điều lệ nhà trường, chủ động trong đề xuất, đưa vào sử dụng các tài liệu dạy học, đồ dùng dạy học đúng qui định.</t>
  </si>
  <si>
    <t>Thực hiện công tác phân công giáo viên, chọn lựa sách giáo khoa đúng qui định; có CBQL, GV tập huấn theo qui định và được đánh giá hoàn thành các nội dung tập huấn; thực hiện đào tạo, bồi dưỡng, phân công giáo viên dạy các môn tích hợp đúng qui định; phân công, bố trí đầy đủ giáo viên và các hoạt động giáo dục; thực hiện các nội dung dạy học bổ sung cho khối 9 theo qui định của Bộ GDĐT (THCS); tuyển dụng, bố trí đủ giáo viên dạy các môn học, hoạt động giáo dục có trong Chương trình GDPT 2018 (THCS, THPT)</t>
  </si>
  <si>
    <t>Có kế hoạch rà soát, trang bị các điều kiện CSVC cho thực hiện chương trình GDPT 2018. Có kế hoạch sử dụng hiệu quả trang thiết bị thực hiện chương trình 2018.</t>
  </si>
  <si>
    <t>Triển khai thực hiện có hiệu quả, Quyết định 5659/QĐ-UBND ngày 20 ngày 11 năm 2014 của UBND thành phố Hồ Chí Minh về phê duyệt Đề án “Dạy và học các môn Toán, Khoa học và Tiếng Anh tích hợp chương trình Anh và Việt Nam”; Đề án “Giáo dục thông minh và học tập suốt đời ; Đề án tổng thể đào tào nhân lực trình độ quốc tế giai đoạn 2020-2035; Chương trình chuyển đổi số của ngành Giáo dục và Đào tạo.</t>
  </si>
  <si>
    <t>Triển khai thực hiện có hiệu quả kế hoạch thực hiện Quyết định số 2769/QĐ-UBND ngày 29 tháng 6 năm 2019 về triển khai Đề án dạy học ngoại ngữ trong hệ thống giáo dục quốc dân ban hành theo Quyết định số 2080/QĐ-TTg ngày 22 tháng 12 năm 2017 của Thủ tướng Chính phủ trên địa bàn Thành phố Hồ Chí Minh, giai đoạn 2019 – 2025. Thực hiện có hiệu quả chương trình tiếng Anh 10 năm (đối với học sinh học từ lớp 3) và chương trình tiếng Anh 12 năm (đối với học sinh học từ lớp 1), thực hiện chương trình nhà trường và tài liệu dạy học bổ trợ đúng qui định. Thực hiện học liệu số tuân thủ các qui định về bản quyền tác giả, trích dẫn nguồn gốc tài liệu sử dụng; tài liệu học tập, tài liệu lưu hành nội bộ không vi phạm các qui định về xuất bản, tuân thủ Luật giáo dục, đáp ứng nhu cầu người học và không lợi nhuận.</t>
  </si>
  <si>
    <t>Thực hiện dạy tăng cường ngoại ngữ (TCTA, FIEF, TC tiếng Trung, …), dạy học Tin học theo chuẩn quốc tế đúng qui định.</t>
  </si>
  <si>
    <t xml:space="preserve"> Thực hiện đúng qui định trong việc tổ chức dạy học với giáo viên nước ngoài. </t>
  </si>
  <si>
    <t>- Làm tốt công tác giáo dục hoà nhập cho học sinh khuyết tật; thực hiện đầy đủ các chế độ chính sách cho học sinh thuộc diện hòa nhập, giáo viên dạy học sinh hòa nhập (hướng dẫn đầy đủ cho cha mẹ học sinh thực hiện các hồ sơ theo qui định; có kế hoạch dạy học cá nhân.
- Vận dụng Quy chế đánh giá, xếp loại học sinh theo hướng tạo điều kiện tối đa để học sinh khuyết tật được tham gia học hòa nhập; có phòng hỗ trợ học sinh hòa nhập, …)</t>
  </si>
  <si>
    <t xml:space="preserve">Thực hiện xây dựng trường 2 buổi/ngày; tổ chức các hoạt động dạy học, giáo dục 2 buổi/ngày đúng quy định. </t>
  </si>
  <si>
    <t>Kết quả tổ chức dạy học, kiểm tra, đánh giá theo quy định.</t>
  </si>
  <si>
    <t>Kết quả bảo đảm trang thiết bị tối thiểu theo quy định; kế hoạch mua sắm bổ sung hằng năm.</t>
  </si>
  <si>
    <t>Thực hiện có hiệu quả việc đổi mới dạy học, tăng cường giáo dục thể chất, nâng cao năng lực thực tiễn cho học sinh</t>
  </si>
  <si>
    <t xml:space="preserve">Thực hiện dạy học kết hợp trực tiếp và dạy học trên internet (qua hệ thống LMS) hiệu quả. thực hiện học liệu điện tử, khóa học học trên hệ thống quản lý học tập (LMS) đáp ứng yêu cầu dạy học theo hướng dẫn của cơ quan quản lý giáo dục. </t>
  </si>
  <si>
    <t>Không để bất kỳ một học sinh nào do gặp khó khăn (dịch bệnh, thiên tai, tình huống bất thường, …) mà không được tiếp cận được hình thức học tập phù hợp.</t>
  </si>
  <si>
    <t>Có triển khai thực hiện tiến trình dạy học với các nội dung, các chủ đề dạy học, các chủ đề tích hợp, liên môn phù hợp và theo hình thức, phương pháp và kỹ thuật dạy học tích cực.</t>
  </si>
  <si>
    <t>Thực hiện đầy đủ các qui định về dạy học tích hợp, lồng ghép các nội dung qua các bộ môn; Chú trọng dạy học tích hợp nội dung phòng chống tham nhũng và các tài liệu đạo đức liêm chính theo hướng dẫn (THPT).</t>
  </si>
  <si>
    <t>Có tổ chức các hình thức giáo dục đạo đức và giá trị sống, rèn luyện kỹ năng sống, hiểu biết xã hội, thực hành pháp luật.</t>
  </si>
  <si>
    <t>Thực hiện với các nội dung, hình thức giáo dục sáng tạo, có hiệu quả để thực hiện Quyết định số 787/QĐ-UBND ngày 04 tháng 3 năm 2019 của UBND thành phố Hồ Chí Minh về Kế hoạch thực hiện Chỉ thị số 19-CT/TU của Ban Thường vụ Thành ủy về thực hiện Cuộc vận động “Người dân thành phố không xả rác ra đường và kênh rạch, vì thành phố sạch và giảm ngập nước”.</t>
  </si>
  <si>
    <t>Thực hiện các nội dung giáo dục địa phương; Tổ chức hướng dẫn tham quan, học tập  ngoại khóa (thông qua di sản, tại các cơ sở sản xuất) theo hướng dẫn của Bộ GDĐT.</t>
  </si>
  <si>
    <t>Tổ chức giáo dục sức khỏe sinh sản cho học sinh theo hướng dẫn của Sở Giáo dục và Đào tạo.</t>
  </si>
  <si>
    <t xml:space="preserve">Có tổ chức các hoạt động CLB năng khiếu, CLB văn học, nghệ thuật, CLB khoa học phù hợp với từng nhóm đối tượng học sinh. </t>
  </si>
  <si>
    <t>Tổ chức các hoạt động thể thao, sinh hoạt tập thể, hoạt động thể thao trường học có chất lượng và hiệu quả.</t>
  </si>
  <si>
    <t>Đổi mới công tác kiểm tra, đánh giá</t>
  </si>
  <si>
    <t>Thực hiện nghiêm túc, đầy đủ các chỉ đạo chuyên môn về đổi mới kiểm tra đánh giá (ban hành quy chế, xây dựng ma trận đề, tổ chức thực hiện).</t>
  </si>
  <si>
    <t>Tổ chức thực hiện các kiểm tra đánh giá thường xuyên, định kỳ, đúng qui định và đúng hướng dẫn. (không cho điểm mục này đối với: các đơn vị tổ chức kiểm tra ngoài lịch qui định, sai hướng dẫn của SGD; giáo viên thực hiện số số lần kiểm tra trên lớp tăng vượt yêu cầu do Tổ, nhóm chuyên môn đề ra hoặc có đề kiểm tra không đảm bảo đúng theo ma trận đề; thực hiện hình thức kiểm tra trên internet với các phần mềm không đảm bảo yêu cầu chính xác, khách quan, công bằng).</t>
  </si>
  <si>
    <t>Hướng dẫn thực hiện nhiệm vụ chuyên môn, các qui định về ghi điểm, chấm sửa và trả bài kiểm tra cho học sinh; Phổ biến đầy đủ các qui định về kiểm tra, đánh giá cho cha mẹ học sinh, học sinh; giải thích, giải quyết các thắc mắc, khiếu nại  của cha mẹ học sinh và học sinh về đánh giá, xếp loại, khen thưởng, kỹ luật học sinh.</t>
  </si>
  <si>
    <t>Thực hiện tốt việc thống kê, nhận xét, đánh giá định kỳ và đánh giá quá trình. Có các hình thức động viên khen thưởng sự tiến bộ.</t>
  </si>
  <si>
    <t>Thực hiện ứng dụng CNTT trong quản lý kiểm tra, đánh giá. Cập nhật kết quả xếp loại học sinh trên trang Quản lý GD Trung học đúng qui định.</t>
  </si>
  <si>
    <t>Tham dự đầy đủ các hoạt động đào tạo, bồi dưỡng, hội nghị tập huấn, bồi dưỡng chuyên môn.</t>
  </si>
  <si>
    <t>Sử dụng hiệu quả cơ sở vật chất, thiết bị dạy học</t>
  </si>
  <si>
    <t>Tổ chức thực hiện các tiêu chí trường tiên tiến hội nhập Quốc tế (Quyết định 07/2022/QĐ-UBND của UBND thành phố)</t>
  </si>
  <si>
    <t>6.1</t>
  </si>
  <si>
    <t>6.2</t>
  </si>
  <si>
    <t>6.3</t>
  </si>
  <si>
    <t xml:space="preserve">Duy trì, nâng cao kết quả phổ cập giáo dục bậc Trung học; trải nghiệm, hướng nghiệp phân luồng học sinh sau tốt nghiệp </t>
  </si>
  <si>
    <t>Thực hiện được chỉ tiêu PCGD về giảm tỷ lệ HS lưu ban, bỏ học).</t>
  </si>
  <si>
    <t>Thực hiện được tỷ lệ học sinh tốt nghiệp từ tỷ lệ bình quân chung toàn thành phố trở lên.</t>
  </si>
  <si>
    <t>Thực hiện tốt việc đạo học sinh yếu (có kế hoạch và không thu thêm kinh phí phụ đạo HS yếu).</t>
  </si>
  <si>
    <t>Đảm bảo 100% các trường hợp học sinh diện lưu ban, bỏ học của trường đã được nhà trường phối hợp với BCĐ CMC-PCGD địa phương phối hợp vận động ra lớp hoặc chuyển qua một hình thức học tập khác.</t>
  </si>
  <si>
    <t>Thực hiện được thống kê số liệu kết quả học sinh sau tốt nghiệp.</t>
  </si>
  <si>
    <t>Thực hiện tốt công tác hướng nghiệp (hoàn thành các nhiệm vụ hướng nghiệp cho học sinh trong năm học)</t>
  </si>
  <si>
    <t>Thực hiện công tác tư vấn tuyển sinh cho các trường THCS trên địa bàn.</t>
  </si>
  <si>
    <t>Đổi mới công tác quản lý nhà trường</t>
  </si>
  <si>
    <t>Thực hiện cập nhật đầy đủ thông tin về học sinh diện hòa nhập, học sinh diện chính sách, học sinh dân tộc lên hệ thống cơ sở dữ liệu đầy đủ, chính xác.</t>
  </si>
  <si>
    <t>Tham dự họp, hội nghị, tập huấn, … đầy đủ; cử người họp thay thế có báo cáo.</t>
  </si>
  <si>
    <t>Các hoạt động chủ động, sáng tạo trong đổi mới hoạt động nhà trường và linh hoạt trong ứng phó với những tình huống bất thường</t>
  </si>
  <si>
    <t>- Có hoạt động chủ động, sáng tạo trong quản lý nhà trường; trong khai thác sử dụng CSVS môi trường dạy học hiện có để đổi mới và nâng cao chất lượng học tập cho học sinh (không gian học tập sáng tạo, không gian tổ chức dạy học ngoài lớp học (trong sân trường, vườn trường, thư viện, …).
- Có hoạt động chủ động, sáng tạo trong giáo dục đạo đức, kỹ năng sống cho học sinh</t>
  </si>
  <si>
    <t>- Có hoạt động chủ động, sáng tạo trong vận dụng, khai thác nguồn lực xã hội phục vụ dạy học hiệu quả; thực hiện vận động tài trợ đúng qui định.
- Có hoạt động chủ động trong phối hợp với Cha mẹ học sinh để giáo dục học sinh.</t>
  </si>
  <si>
    <t>Thực hiện đúng và đầy đủ các qui định của thành phố và của Ngành  trong các tình huống bất thường (thiên tai, dịch bệnh, …)</t>
  </si>
  <si>
    <t>Giáo dục dân tộc</t>
  </si>
  <si>
    <t>Chính trị tư tưởng</t>
  </si>
  <si>
    <t>Phòng Chính trị, tư tưởng</t>
  </si>
  <si>
    <t>Công tác giáo dục chính trị tư tưởng, lý tưởng cách mạng, đạo đức lối sống, xây dựng văn hóa học đường</t>
  </si>
  <si>
    <t>Thực hiện kế hoạch, báo cáo kết quả thực hiện công tác giáo dục chính trị, học sinh sinh viên năm học 2022-2023</t>
  </si>
  <si>
    <t>Thực hiện kế hoạch và báo cáo công tác thực hiện “Học tập và làm theo tư tưởng, đạo đức, phong cách Hồ Chí Minh và giáo dục đạo đức, lối sống cho học sinh, sinh viên”; Thực hiện kế hoạch công tác chào cờ, sinh hoạt đầu tuần trong suốt năm học: hát Quốc ca; giáo dục truyền thống, đạo đức cách mạng; đền ơn đáp nghĩa, tình nguyện vì cộng đồng; các nội dung sinh hoạt theo chủ điểm,...</t>
  </si>
  <si>
    <t>Thực hiện văn hóa học đường, không gian văn hóa HCM, Đề án văn hóa ứng xử, quy tắc ứng xử, hoạt động văn hóa, đạo đức nhà giáo, xây dựng "Trường học hạnh phúc"</t>
  </si>
  <si>
    <t>Thực hiện kế hoạch, báo cáo công tác giáo dục bảo vệ môi trường: “Xanh-Sạch-Đẹp-Thân thiện môi trường”;  Chỉ thị số 19-CT/TU; quản lý, giảm thiểu, tái sử dụng, tái chế và xử lý chất thải nhựa, "Trường học Xanh"</t>
  </si>
  <si>
    <t>Thực hiện kế hoạch, báo cáo kết quả thực hiện chương trình gặp gỡ giữa đại diện lãnh đạo nhà trường với học sinh; nắm bắt tâm tư, nguyện vọng và kịp thời định hướng, giải đáp những thắc mắc, nguyện vọng trong học sinh, sinh viên.</t>
  </si>
  <si>
    <t xml:space="preserve">Thực hiện kế hoạch, báo cáo kết quả hoạt động của tổ chức Đoàn, Hội, Đội trong trường học </t>
  </si>
  <si>
    <t>Công tác tuyên truyền, phổ biến và giáo dục pháp luật</t>
  </si>
  <si>
    <t>Tổ chức hoạt động tuyên truyền, phổ biến, giáo dục pháp luật; “Ngày Pháp luật nước Cộng hòa xã hội chủ nghĩa Việt Nam”</t>
  </si>
  <si>
    <t xml:space="preserve">Phổ biến, giáo dục pháp luật về phòng, chống tham nhũng </t>
  </si>
  <si>
    <t>Thực hiện quản lý, giáo dục chính trị tư tưởng đối với HSSV trên môi trường mạng đến năm 2025 (QĐ số 3296/QĐ-BGDĐT và KH 2639/KH-UBND)</t>
  </si>
  <si>
    <t>Công tác tư vấn tâm lý, công tác xã hội trong trường học và hoạt động  giáo dục kỹ năng sống, hoạt động giáo dục ngoài giờ chính khóa</t>
  </si>
  <si>
    <t>Thực hiện kế hoạch, báo cáo kết quả thực hiện về quản lý hoạt động giáo dục kỹ năng sống và hoạt động giáo dục ngoài giờ chính khóa của các cơ sở giáo dục</t>
  </si>
  <si>
    <t>Thực hiện kế hoạch, báo cáo kết quả thực hiện công tác tư vấn hỗ trợ cho học sinh phổ thông, hiệu quả các hoạt động tư vấn học đường; kế hoạch, báo cáo kết quả thực hiện công tác xã hội trong trường học; Có phòng tư vấn tâm lý học sinh riêng; Thành lập Tổ tư vấn tâm lý (Thông tư 31/2017/TT-BGDĐT ngày 18 tháng 12 năm 2017)</t>
  </si>
  <si>
    <t>Công tác an ninh trật tự, an toàn trường học</t>
  </si>
  <si>
    <t xml:space="preserve">Thực hiện Quy chế phối hợp với công an địa phương nhằm đảm bảo thực hiện tốt nhiệm vụ bảo vệ an ninh quốc gia và bảo đảm trật tự, an toàn xã hội, đấu trang phòng, chống tội phạm, vi phạm pháp luật trong ngành Giáo dục trên địa bàn thành phố. </t>
  </si>
  <si>
    <t>Nộp hồ sơ công nhận trường học an toàn về phòng GD&amp;ĐT (đối với trường THPT, trường phổ thông nhiều bậc học trong đó bậc học cao nhất là THPT); thực hiện báo cáo kết quả trường học an toàn; phòng chống tai nạn thương tích tại địa phương (đối với Phòng GD&amp;ĐT) năm học 2022 - 2023</t>
  </si>
  <si>
    <t xml:space="preserve">- Thực hiện mua bảo hiểm cháy nổ bắt buộc theo Nghị định 23/2018/NĐ-CP 
- Tổ chức trang bị kiến thức, kỹ năng về phòng cháy, chữa cháy và cứu nạn, cứu hộ cho học sinh, sinh viên </t>
  </si>
  <si>
    <t>Triển khai kế hoạch, báo cáo kết quả thực hiện các hoạt động hưởng ứng "Tháng an toàn giao thông cho học sinh đến trường - tháng 9/2022"</t>
  </si>
  <si>
    <t>Công tác y tế trường học</t>
  </si>
  <si>
    <r>
      <t>Triển khai thực hiện đầy đủ các quy định Thông tư 13/2016/TTLT-BYT-BGDĐT ngày 12/5/2016 Quy định về công tác y tế trường học</t>
    </r>
    <r>
      <rPr>
        <i/>
        <sz val="13"/>
        <rFont val="Times New Roman"/>
        <family val="1"/>
      </rPr>
      <t xml:space="preserve"> </t>
    </r>
    <r>
      <rPr>
        <sz val="13"/>
        <rFont val="Times New Roman"/>
        <family val="1"/>
      </rPr>
      <t>(Kế hoạch, báo cáo công tác y tế trường học; Quyết định thành lập/kiện toàn và bảng phân công nhiệm vụ Ban chăm sóc sức khỏe học sinh; Kết quả đánh giá công tác y tế trường học cuối năm của Ban Chỉ đạo công tác y tế trường học quận/huyện/thành phố)</t>
    </r>
  </si>
  <si>
    <t>- Kiểm tra sức khỏe ban đầu học sinh. Báo cáo, cập nhật thông tin kiểm tra sức khỏe ban đầu của học sinh vào cơ sở dữ liệu ngành.
- Đối với trường: Có phòng y tế đạt chuẩn, nhân viên y tế chuyên trách đạt chuẩn.
- Đối với phòng GDĐT: Tổ chức tập huấn nâng cao trình độ chuyên môn cán bộ y tế tại đơn vị.
- Đảm bảo việc mua BHYT trong HSSV theo tỷ lệ quy định.</t>
  </si>
  <si>
    <t>- Thực hiện kế hoạch, báo cáo kết quả thực hiện công tác vệ sinh an toàn thực phẩm; vệ sinh trường học
- Công tác đảm bảo an toàn phòng chống dịch bệnh COVID-19, tỷ lệ tiêm vắc xin phòng COVID-19 của CB-GV-HS</t>
  </si>
  <si>
    <t>Hoạt động thể thao trong trường học</t>
  </si>
  <si>
    <t>Triển khai thực hiện Quyết định 1076/QĐ-TTg ngày 16 tháng 6 năm 2016 của Thủ tướng Chính phủ phê duyệt Đề án Tổng thể phát triển giáo dục thể chất và thể thao trường học giai đoạn 2022 – 2025; Xây dựng Kế hoạch triển khai “Chương trình sức khỏe học đường" giai đoạn 2021 - 2025 trên địa bàn Thành phố Hồ Chí Minh</t>
  </si>
  <si>
    <t>Báo cáo kết quả thực hiện Quyết định 1076/QĐ-TTg; “Chương trình sức khỏe học đường" giai đoạn 2021 - 2025; thực hiện liên tịch phối hợp ngành VHTT: phối hợp nhân sự, sử dụng cơ sở vật chất</t>
  </si>
  <si>
    <t>Kết quả thực hiện hoạt động thể thao trường học: tổ chức thể dục giữa giờ, câu lạc bộ thể thao, hoạt động thể thao buổi hai</t>
  </si>
  <si>
    <t xml:space="preserve">Triển khai kế hoạch và báo cáo kết quả tổ chức giải thể thao học sinh. </t>
  </si>
  <si>
    <t>Triển khai kế hoạch tổ chức và báo cáo kết quả thực hiện phổ cập bơi, phòng chống đuối nước</t>
  </si>
  <si>
    <t>Tham dự tập huấn, hội nghị, hội thi</t>
  </si>
  <si>
    <t>Công tác Kế hoạch - Tài chính</t>
  </si>
  <si>
    <t>Về cơ sở vật chất, thiết bị dạy học, môi trường sư phạm</t>
  </si>
  <si>
    <t>Môi trường sư phạm khang trang, nề nếp; các phương tiện phục vụ đạt chuẩn vệ sinh có tác động giáo dục tốt cho HS: đơn vị được công nhận môi trường xanh cấp Quận, (TP), cổng trường văn minh, an toàn; nhà vệ sinh đủ và đạt quy cách</t>
  </si>
  <si>
    <t>Có thư viện, phòng Thí nghiệm thực hành để thực hiện các yêu cầu thực hành bộ môn, hoạt động thư viện và hoạt động ngoại khóa do Bộ Giáo dục - Đào tạo quy định. Sử dụng có hiệu quả trang thiết bị dạy học.</t>
  </si>
  <si>
    <t>Về thu chi tài chính</t>
  </si>
  <si>
    <t>Thực hiện đầy đủ, đúng các quy định, hướng dẫn về các nội dung thu chi tài chính.</t>
  </si>
  <si>
    <t>Thực hiện các báo cáo về công tác tài chính, báo quyết toán , báo cáo công khai đầy đủ, kịp thời, đúng quy định.</t>
  </si>
  <si>
    <t>Công tác tổ chức cán bộ</t>
  </si>
  <si>
    <t>Tổ chức bộ máy</t>
  </si>
  <si>
    <t>Xây dựng, ban hành và thực hiện đúng quy chế tổ chức và hoạt động của đơn vị.</t>
  </si>
  <si>
    <t>Chế độ chính sách</t>
  </si>
  <si>
    <t>Đào tạo bồi dưỡng</t>
  </si>
  <si>
    <t xml:space="preserve">Lưu trữ hồ sơ </t>
  </si>
  <si>
    <t>Quản lý Nhà nước, Cơ sở vật chất, Tổ chức cán bộ</t>
  </si>
  <si>
    <t>Thực hiện công tác hạch toán kế toán, chứng từ kế toán, sổ sách kế toán và lưu trữ hồ sơ đẩy đủ, đúng quy định.</t>
  </si>
  <si>
    <t>Hồ sơ pháp lý đầy đủ theo Thông tư 40/2021/TT-BGDĐT, Nghị định 86/2018/NĐ-CP</t>
  </si>
  <si>
    <t>Xây dựng, ban hành kế hoạch phát triển tổ chức bộ máy hằng năm; thực hiện tốt kế hoạch phát triển tổ chức bộ máy hàng năm.</t>
  </si>
  <si>
    <t>Xây dựng và thực hiện tốt kế hoạch sử dụng, tuyển dụng người lao động theo chuẩn chuyên môn và các quy định về chuẩn chức danh nghề nghiệp; bố trí đúng vị trí việc làm theo chuyên môn và đề án vị trí việc làm.</t>
  </si>
  <si>
    <t>Thực hiện đầy đủ các chế độ chính sách đối với người lao động theo đúng các văn bản quy định hiện hành (bảo hiểm xã hội, bảo hiểm y tế, bảo hiểm thất nghiệp).</t>
  </si>
  <si>
    <t>Xây dựng, ban hành quy định và thực hiện tốt công tác đào tạo, bồi dưỡng nâng chuẩn cho nhà giáo và CBQLCSGD; đặc biệt là đào tạo, bồi dưỡng trình độ chính trị, trình độ sau đại học chuyên ngành, QLGD cho đội ngũ nhà giáo.</t>
  </si>
  <si>
    <t>Cán bộ quản lý, giáo viên, nhân viên đạt chuẩn theo quy định. Cử giáo viên bồi dưỡng thay sách giáo khoa chương trình giáo dục phổ thông 2018 đầy đủ theo quy định.</t>
  </si>
  <si>
    <t>Xây dựng, ban hành và thực hiện tốt kế hoạch bồi dưỡng thường xuyên hàng năm; đánh giá chính xác kết quả bồi dưỡng thường xuyên hàng năm đối với CBQL và giáo viên cơ hữu.</t>
  </si>
  <si>
    <t>Xây dựng, ban hành và thực hiện kế hoạch đào tạo, bồi dưỡng đội ngũ hàng năm; đảm bảo đội ngũ nhà giáo và CBQLCSGD tham gia đầy đủ các khóa bồi dưỡng ngắn hạn theo quy định hiện hành và theo kế hoạch chung của ngành.</t>
  </si>
  <si>
    <t>Đảm bảo đội ngũ nhà giáo và CBQLCSGD tham gia đầy đủ các lớp bồi dưỡng, tập huấn chuyên đề hè hàng năm theo kế hoạch chung của ngành và của địa phương.</t>
  </si>
  <si>
    <t>Công tác quản lý hoạt động giáo dục tại đơn vị</t>
  </si>
  <si>
    <t>Nhà đầu tư và tập thể Ban giám hiệu nhà trường là tập thể đoàn kết; thực hiện công tác quản lý hoạt động nhà trường hiệu quả.</t>
  </si>
  <si>
    <t xml:space="preserve">Giải quyết tốt các thắc mắc, đơn thư khiếu nại của CCVC, người lao động, học sinh và phụ huynh học sinh. </t>
  </si>
  <si>
    <t>Thực hiện đầy đủ, đúng hạn chế độ báo cáo theo quy định, số liệu báo cáo đảm bảo chính xác, trung thực 
    Báo cáo tình hình hoạt động giáo dục theo định kỳ
    Báo cáo kịp thời khi có sự thay đổi về các nội dung được cấp phép (cụ thể như: nhà đầu tư, hội đồng trường, hiệu trưởng, phó hiệu trưởng, địa điểm tổ chức hoạt động giáo dục, chương trình và nội dung giảng dạy, tài liệu dạy học,…)</t>
  </si>
  <si>
    <t>Tham gia hoạt động thi đua của ngành đầy đủ; tổ chức thi đua và khen thưởng kịp thời đội ngũ sư phạm của nhà trường.</t>
  </si>
  <si>
    <t xml:space="preserve">Tuyển sinh đúng quy định. Tổ chức trường học an toàn, thân thiện, hiệu quả. </t>
  </si>
  <si>
    <t>Tham dự đầy đủ các hội nghị, cuộc họp của ngành.</t>
  </si>
  <si>
    <t>Lưu trữ đầy đủ, sắp xếp khoa học, hợp lý các loại hồ sơ về công tác tổ chức cán bộ (hồ sơ của đơn vị, hồ sơ của cá nhân, các loại văn bản, báo cáo,...)</t>
  </si>
  <si>
    <t>Lưu trữ hồ sơ đánh giá, xếp loại kết quả bồi dưỡng thường xuyên hàng năm của giáo viên trong đơn vị; đảm bảo tất cả giáo viên hoàn thành kế hoạch BDTX được Sở GD&amp;ĐT cấp giấy chứng nhận BDTX hàng năm.</t>
  </si>
  <si>
    <t>Cập nhật thông tin đầy đủ trên phầm mềm quản lý.</t>
  </si>
  <si>
    <t>Hoạt động thanh tra giáo dục</t>
  </si>
  <si>
    <t>Thanh tra Sở</t>
  </si>
  <si>
    <t>Công tác kiểm tra nội bộ trường học</t>
  </si>
  <si>
    <t>Có ban hành Quyết định và xây dựng Kế hoạch KTNB trường học (gửi Quyết định và Kế hoạch KTNB về thanh tra Sở đúng hạn)</t>
  </si>
  <si>
    <t>- Thực hiện đầy đủ các cuộc kiểm tra theo kế hoạch, tổ chức theo dõi, đôn đốc sau thông báo kết quả kiểm tra của thủ trưởng đơn vị. 
- Tổ chức hội nghị sơ kết, tổng kết hoặc lồng ghép các hội nghị của nhà trường để đánh giá công tác KTNB hàng năm.</t>
  </si>
  <si>
    <t>Lưu trữ hồ sơ công tác KTNB đầy đủ, khoa học.</t>
  </si>
  <si>
    <t>Thực hiện kiến nghị sau kết luận thanh tra, thông báo kết quả kiểm tra của các cấp học sinh.</t>
  </si>
  <si>
    <t>Có mở hồ sơ theo dõi, đôn đốc việc thực hiện kiến nghị của các Đoàn thanh tra, kiểm tra các cấp.</t>
  </si>
  <si>
    <t>Đảm bảo tiến độ và thời gian việc thực hiện các kiến nghị theo kết luận của Đoàn kiểm tra hoặc Đoàn thanh tra các cấp. 
Lưu trữ hồ sơ đầy đủ (kèm các minh chứng)</t>
  </si>
  <si>
    <t>Công tác tiếp công dân, giải quyết khiếu nại, tố cáo, phòng chống tham nhũng và thực hành tiết kiệm</t>
  </si>
  <si>
    <t>Thực hiện công tác tuyên truyền, phổ biến các quy định của pháp luật liên quan đến công tác tiếp công dân, giải quyết khiếu nại, tố cáo, phòng chống tham nhũng và thực hành tiết kiệm.</t>
  </si>
  <si>
    <t>- Tổ chức thực hiện tiếp công dân đúng quy định pháp luật.
'- Tổ chức thực hiện kiểm tra xác minh giải quyết đơn thư khiếu nại, tố cáo, kiến nghị phản ánh theo thẩm quyền tại đơn vị đúng quy định pháp luật, không có phản ánh khiếu nại, tố cáo tiếp.
'- Phối hợp thực hiện kiểm tra xác minh giải quyết đơn thư khiếu nại, tố cáo, kiến nghị phản ánh theo yêu cầu của cơ quan đơn vị cấp trên đúng quy định pháp luật, đảm bảo tiến độ thời gian quy định.</t>
  </si>
  <si>
    <t>Xây dựng nội bộ trường học đoàn kết, tuân thủ quy định pháp luật</t>
  </si>
  <si>
    <t>Đơn vị có xây dựng và thực hiện tốt Bộ quy tắc ứng xử trong trường học.</t>
  </si>
  <si>
    <t>Thực hiện đầy đủ việc công khai trong lĩnh vực giáo dục theo quy định tại Thông tư số 36/2017/TT-BGDĐT ngày 28 tháng 12 năm 2017 của Bộ trưởng Bộ Giáo dục và Đào tạo về thực hiện công khai đối với cơ sở giáo dục và đào tạo thuộc hệ thống giáo dục quốc dân.</t>
  </si>
  <si>
    <t>Tham gia phối hợp với Thanh tra Sở</t>
  </si>
  <si>
    <t>Thực hiện báo cáo định kỳ, báo cáo theo yêu cầu qua xử lý đơn và thang điểm thi đua tự chấm gửi về Thanh tra Sở đúng hạn.</t>
  </si>
  <si>
    <t>Tham gia đầy đủ các hội nghị, tập huấn về công tác thanh tra.</t>
  </si>
  <si>
    <t>Cử CB-GV tham gia tốt các hoạt động thanh tra thi theo yêu cầu của Cơ quan Thanh tra.</t>
  </si>
  <si>
    <t>Điểm thưởng</t>
  </si>
  <si>
    <t>Có thông báo kết quả kiểm tra, tổ chức theo dõi, đôn đốc và tổ chức sơ kết, tổng kết công tác KTNB đầy đủ theo kế hoạch.</t>
  </si>
  <si>
    <t>Xử lý hiệu quả và kịp thời các bộ phận, cá nhân vi phạm theo kiến nghị của Đoàn thanh tra, kiểm tra các cấp.</t>
  </si>
  <si>
    <t>Giải quyết đạt kết quả 100% vụ việc thuộc thẩm quyền được giao và giải quyết dứt điểm 100% các vụ việc khiếu nại tố cáo tồn đọng được cấp có thẩm quyền giao mà không có việc tiếp khiếu nại hoặc khởi kiện hành chính.</t>
  </si>
  <si>
    <t>Tập thể hoặc cá nhân được cơ quan có thẩm quyền khen thưởng về công tác phòng chống tham nhũng, thực hành tiết kiệm.</t>
  </si>
  <si>
    <t>Công tác khảo thí và kiểm định chất lượng giáo dục</t>
  </si>
  <si>
    <t>Phòng KT&amp;KĐCLGD</t>
  </si>
  <si>
    <t>Công tác khảo thí</t>
  </si>
  <si>
    <t>Thực hiện đầy đủ các hoạt động về công tác khảo thí theo chỉ đạo của Sở Giáo dục và Đào tạo.</t>
  </si>
  <si>
    <t>Hoàn thành đầy đủ các yêu cầu trong kỳ thi, đảm bảo an toàn, đúng quy chế.</t>
  </si>
  <si>
    <t>Có kế hoạch và thực hiện tốt công tác huy động trẻ ra lớp và tuyển sinh các lớp đầu cấp.</t>
  </si>
  <si>
    <t>Nộp danh sách học sinh tuyển sinh đầu cấp đúng thời gian quy định.</t>
  </si>
  <si>
    <t>Quản lý văn bằng, chứng chỉ đúng quy định hiện hành.</t>
  </si>
  <si>
    <t>Thực hiện báo cáo về công tác khảo thí đảm bảo đầy đủ, chính xác, đúng biểu mẫu và thời gian quy định.</t>
  </si>
  <si>
    <t>Công tác kiểm định chất lượng giáo dục</t>
  </si>
  <si>
    <t>Đơn vị đã được đánh giá ngoài trong thời điểm 5 năm gần đây.</t>
  </si>
  <si>
    <t>Công khai kết qua kiểm định chất lượng giáo dục trên trang web của đơn vị theo quy định.</t>
  </si>
  <si>
    <t>Lưu hồ sơ kiểm định chất lượng giáo dục tại đơn vị đầy đủ theo quy định của Bộ Giáo dục và Đào tạo.</t>
  </si>
  <si>
    <t>Tham dự hội thảo, tập huấn do Bộ Giáo dục và Đào tạo, Sở Giáo dục và Đào tạo tổ chức.</t>
  </si>
  <si>
    <t>Tham gia các đoàn đánh giá ngoài theo điều động của Sở Giáo dục và Đào tạo.</t>
  </si>
  <si>
    <t xml:space="preserve">Thực hiện báo cáo về công tác kiểm định chất lượng giáo dục tại đơn vị đảm bảo đầy đủ, chính xác, đúng biểu mẫu và thời gian quy định. </t>
  </si>
  <si>
    <t>Công tác văn phòng</t>
  </si>
  <si>
    <t>Văn phòng Sở</t>
  </si>
  <si>
    <t>Công tác thi đua khen thưởng</t>
  </si>
  <si>
    <t>Công tác xây dựng kế hoạch, tiêu chí thi đua hàng năm (có kế hoạch công tác thi đua khen thưởng; có phát động phong trào thi đua; có thang điểm, tiêu chí thi đua cho từng đối tượng của đơn vị: cán bộ, giáo viên, nhân viên, người lao động).</t>
  </si>
  <si>
    <t>Đăng ký thi đua đầu năm học (có tổ chức cho cá nhân đăng ký thi đua vào đầu năm học theo quy trình từ tổ đến toàn đơn vị; có gửi hồ sơ đăng ký thi đua đầu năm cho tập thể, cá nhân về khối thi đua, về Sở GD&amp;ĐT; đăng ký thi đua trên phần mềm trực tuyến đúng hạn).</t>
  </si>
  <si>
    <t>Xét duyệt thi đua cuối năm học (cá nhân được tự chấm điểm thi đua và đề nghị xét danh hiệu thi đua, hình thức khen thưởng; có tổ chức họp xét thi đua từ tổ; có tổ chức họp Hội đồng thi đua để xét thi đua cuối năm).</t>
  </si>
  <si>
    <t>Quyết định thành lập Hội đồng thi đua, Hội đồng sáng kiến phù hợp với thực tế.</t>
  </si>
  <si>
    <t>Hồ sơ sáng kiến (có xây dựng kế hoạch và triển khai kịp thời đến toàn thể cán bộ, giáo viên, nhân viên, người lao động; có tổ chức viết và chấm đúng theo quy định; lưu trữ hồ sơ tại đơn vị đầy đủ, bao gồm: Danhs ách đăng ký tên sáng kiến, Biên bản họp xét, Phiếu chấm điểm, Bản mô tả, các sáng kiến của cá nhân, Quyết định công nhận, Giấy chứng nhận, Bảng tổng hợp kết quả chấm sáng kiến và một số biểu mẫu hồ sơ nộp về Sở theo quy định).</t>
  </si>
  <si>
    <t>Có sổ ghi biên bản họp Hội đồng thi đua (hoặc ghi biên bản trong sổ họp của đơn vị). Nội dung ghi đầy đủ, chi tiết, chính xác.</t>
  </si>
  <si>
    <t>Lưu trữ hồ sơ đầy đủ, sắp xếp khoa học, ngăn nắp.</t>
  </si>
  <si>
    <t>Công tác cải cách hành chính</t>
  </si>
  <si>
    <t>Công tác tiếp dân:
- Có phân công lịch lãnh đạo trực tiếp công dân.
- Xây dựng quy định, quy trình, địa điểm tiếp công dân.
- Tổ chức tiếp dân đúng quy định, không gây bức xúc phiền hà cho người dân.</t>
  </si>
  <si>
    <t>Giải quyết thủ tục hành chính đúng quy định:
- Niêm yết công khai, đầy đủ thủ tục hành chính tại đơn vị.
- Tiếp nhận hồ sơ thủ tục hành chính đúng quy trình, đúng thời hạn.
- Ứng dụng hiệu quả công nghệ thông tin vào việc giải quyết thủ tục hành chính.</t>
  </si>
  <si>
    <t>Thực hiện báo cáo cải cách hành chính:
- Ban hành kế hoạch công tác cải cách hành chính.
- Thực hiện báo cáo kết quả công tác cải cách hành chính.</t>
  </si>
  <si>
    <t>Công tác truyền thông hỗ trợ công tác cải cách hành chính, cải cách thủ tục hành chính.</t>
  </si>
  <si>
    <t>Có sáng kiến, mô hình, giải pháp, cách làm hay trong công tác cải cách hành chính đang triển khai tại đơn vị.</t>
  </si>
  <si>
    <t>Công tác báo cáo</t>
  </si>
  <si>
    <t>Thực hiện báo cáo đột xuất, báo cáo theo yêu cầu, báo cáo tiếp khách nước ngoài kịp thời, đúng quy định</t>
  </si>
  <si>
    <t>Công tác văn thư</t>
  </si>
  <si>
    <t>Thực hiện đúng về thể thức và kỹ thuật trình bày văn bản theo quy định tại Nghị định 30/2020/NĐ-CP về công tác văn thư.</t>
  </si>
  <si>
    <t>Thực hiện đầy đủ các bước quản lý văn bản đi, đến và quản lý sổ đăng ký văn bản theo quy định.</t>
  </si>
  <si>
    <t>Phân loại, sắp xếp, lưu trữ văn bản đi, văn bản đến khoa học, đúng quy định để phục vụ việc tra cứu, sử dụng bản lưu văn bản.</t>
  </si>
  <si>
    <t>Xây dựng danh mục hồ sơ, quy chế văn thư lưu trữ tại đơn vị</t>
  </si>
  <si>
    <t>Cán bộ quản lý, văn thư tham dự đầy đủ tập huấn công tác văn thư, lưu trữ năm 2022 và hoàn thành bài thu hoạch sau buổi
tập huấn.</t>
  </si>
  <si>
    <t>Quản lý, sử dụng con dấu, thiết bị lưu khóa bí mật của đơn vị và các loại con dấu khác theo quy định; có Quyết định phân công người giữ dấu</t>
  </si>
  <si>
    <t>Tham dự các hội nghị quan trọng của ngành</t>
  </si>
  <si>
    <t>Tham dự các hội nghị quan trọng của ngành đúng thành phần, đúng thời gian quy định.</t>
  </si>
  <si>
    <t>Công tác bảo vệ bí mật nhà nước</t>
  </si>
  <si>
    <t xml:space="preserve">Tham dự tập huấn đầy đủ, đúng thành phần </t>
  </si>
  <si>
    <t>Công tác chuyển đổi số và ứng dụng công nghệ thông tin</t>
  </si>
  <si>
    <t>Văn phòng Sở, Phòng GD TrH</t>
  </si>
  <si>
    <t>1.</t>
  </si>
  <si>
    <t>Chuyển đổi số trong dạy, học</t>
  </si>
  <si>
    <t>Có ban hành kế hoạch tổ chức dạy học trực tuyến (kết hợp với dạy học trực tiếp; ban hành riêng hoặc lồng ghép trong kế hoạch tổ chức dạy học hằng năm)</t>
  </si>
  <si>
    <t>ĐK bắt buộc</t>
  </si>
  <si>
    <t>Có ban hành quy chế tổ chức dạy học trực tuyến</t>
  </si>
  <si>
    <t>Có triển khai hệ thống quản lý học tập trực tuyến (LMS)/hệ thống quản lý nội dung học tập trực tuyến (LCMS) (cung cấp thông tin: Tên giải pháp, tự xây dựng/thuê/mua)
Hệ thống LMS/LCMS có triển khai các chức năng:</t>
  </si>
  <si>
    <t>(1) Giáo viên giao bài cho học sinh tự học</t>
  </si>
  <si>
    <t>(2) Giáo viên trả lời (giải đáp) các câu hỏi của học sinh.</t>
  </si>
  <si>
    <t xml:space="preserve">(3) Tổ chức kiểm tra, đánh giá thường xuyên. </t>
  </si>
  <si>
    <t>(4) Phụ huynh học sinh tham gia vào các hoạt động học tập của học sinh.</t>
  </si>
  <si>
    <t>(5) Có tích hợp phần mềm dạy học trực tuyến trực tiếp.</t>
  </si>
  <si>
    <t>Có tổ chức triển khai kiểm tra, đánh giá kết quả học tập trên phòng máy tính: có phần mềm, máy tính kết nối mạng LAN (cung cấp thông tin: tên giải pháp phần mềm)</t>
  </si>
  <si>
    <t>Phần mềm tổ chức thi trên máy tính có kết nối, trao đổi kết quả với hệ thống quản trị nhà trường</t>
  </si>
  <si>
    <t>Phát triển nguồn nhân lực chuyển đổi số:
- Tỉ lệ giáo viên có tài khoản sử dụng trên Hệ thống bồi dưỡng giáo viên trực tuyến để tự bồi dưỡng qua mạng một cách chủ động, thường xuyên theo nhu cầu</t>
  </si>
  <si>
    <t>- Tỉ lệ giáo viên có thể khai thác sử dụng được các phần mềm, công cụ nhằm đổi mới phương pháp dạy học</t>
  </si>
  <si>
    <t>- Tỉ lệ giáo viên có thể xây dựng được học liệu số, bài giảng điện tử</t>
  </si>
  <si>
    <t>Hạ tầng, thiết bị sử dụng chuyển đổi số dạy, học:
- Tỉ lệ phòng học có thiết bị trình chiếu, thiết bị phụ trợ sử dụng dạy-học và kết nối Internet trên tổng số phòng học.</t>
  </si>
  <si>
    <t>- Mức độ đáp ứng yêu cầu dạy môn tin học.</t>
  </si>
  <si>
    <t>- Có phòng studio (gồm máy tính, thiết bị phục trợ cho việc xây dựng học liệu số, bài giảng điện tử).</t>
  </si>
  <si>
    <t>2.</t>
  </si>
  <si>
    <t>Chuyển đổi số trong quản trị cơ sở giáo dục</t>
  </si>
  <si>
    <t>Cơ sở giáo dục thành lập bộ phận chỉ đạo, phụ trách, triển khai ứng dụng CNTT, chuyển đổi số (thông tin: Họ tên, chức vụ, email, điện thoại)</t>
  </si>
  <si>
    <t>Có ban hành kế hoạch ứng dụng CNTT, chuyển đổi số</t>
  </si>
  <si>
    <t xml:space="preserve">Có triển khai phần mềm quản trị nhà trường với đầy đủ các phân hệ và có kết nối với CSDL ngành:
+ Phân hệ quản lý học sinh (quản lý hồ sơ, kết quả học tập).
+ Phân hệ quản lý đội ngũ CBVCNV.
+ Phân hệ quản lý cơ sở vật chất.
+ Phân hệ quản lý thông tin y tế trường học, quản lý thông tin về sức khỏe học sinh.
+ Phân hệ cổng thông tin điện tử.
+ Sổ điểm điện tử, học bạ điện tử. </t>
  </si>
  <si>
    <t xml:space="preserve">Có kế hoạch sử dụng ngân sách phục vụ công tác chuyển đổi số của đơn vị. </t>
  </si>
  <si>
    <t>Mức độ triển khai dịch vụ trực tuyến:
- Có triển khai ứng dụng kết nối giữa gia đình và nhà trường (thông tin: Qua OTT (Over The Top) hoặc qua ứng dụng web)</t>
  </si>
  <si>
    <t>- Có triển khai dịch vụ tuyển sinh đầu cấp trực tuyến.</t>
  </si>
  <si>
    <t>- Có triển khai dịch vụ thu phí dịch vụ giáo dục theo hình thức không dùng tiền mặt.</t>
  </si>
  <si>
    <t xml:space="preserve">TIÊU CHÍ CHẤM ĐIỂM THI ĐUA NĂM HỌC 2022 - 2023 </t>
  </si>
  <si>
    <t>TRƯỜNG THPT CÔNG LẬP</t>
  </si>
  <si>
    <t>(Chọn một trong 
hai mục 6.2 hoặc 6.3)</t>
  </si>
  <si>
    <t>Có kế hoạch xây dựng cơ sở vật chất, hoàn chỉnh trang thiết bị dạy học và chăm lo chế độ chính sách tốt cho lực lượng sư phạm của đơn vị.
Xây dựng kế họach chiến lược phù hợp với tiềm năng và điều kiện thực tế của đơn vị.</t>
  </si>
  <si>
    <t>Xây dựng, ban hành và thực hiện tốt kế hoạch bồi dưỡng thường xuyên hàng năm; đánh giá chính xác kết quả bồi dưỡng thường xuyên hàng năm đối với CBQL và giáo viên.</t>
  </si>
  <si>
    <t>TRƯỜNG NGOÀI CÔNG LẬP</t>
  </si>
  <si>
    <t>Hồ sơ sáng kiến (có xây dựng kế hoạch và triển khai kịp thời đến toàn thể cán bộ, giáo viên, nhân viên, người lao động; có tổ chức viết và chấm đúng theo quy định; lưu trữ hồ sơ tại đơn vị đầy đủ, bao gồm: Danh sách đăng ký tên sáng kiến, Biên bản họp xét, Phiếu chấm điểm, Bản mô tả, các sáng kiến của cá nhân, Quyết định công nhận, Giấy chứng nhận, Bảng tổng hợp kết quả chấm sáng kiến và một số biểu mẫu hồ sơ nộp về Sở theo quy định).</t>
  </si>
  <si>
    <t>Thực hiện đúng về thể thức và kỹ thuật trình bày văn bản theo quy định tại Nghị định 30/2020/NĐ-CP về 
công tác văn thư.</t>
  </si>
  <si>
    <t>Phân loại, sắp xếp, lưu trữ văn bản đi, văn bản đến khoa học, đúng quy định để phục vụ việc tra cứu, sử dụng
bản lưu văn bản.</t>
  </si>
  <si>
    <t>Cán bộ quản lý, văn thư tham dự đầy đủ tập huấn công tác văn thư, lưu trữ năm 2022 và hoàn thành bài thu hoạch sau buổi tập huấn.</t>
  </si>
  <si>
    <t>p. CTTT</t>
  </si>
  <si>
    <t>Công tác dạy và học tại Trung tâm</t>
  </si>
  <si>
    <t>Phòng GDTX-CN&amp;ĐH</t>
  </si>
  <si>
    <t>Chất lượng và hiệu quả dạy học</t>
  </si>
  <si>
    <t>Thực hiện công tác hướng nghiệp, phân luồng học viên sau khi tốt nghiệp (thực hiện thống kê số liệu sau tốt nghiệp); thực hiện công tác tư vấn tuyển sinh cho các trường THCS trên địa bàn.</t>
  </si>
  <si>
    <t>Công tác kiểm tra, đánh giá</t>
  </si>
  <si>
    <t>Công tác quản lý</t>
  </si>
  <si>
    <t>Phòng Kế hoạch tài chính</t>
  </si>
  <si>
    <t>Phòng Tổ chức cán bộ</t>
  </si>
  <si>
    <t>Phòng Khảo thí và Kiểm định chất lượng giáo dục</t>
  </si>
  <si>
    <t xml:space="preserve">Có đầy đủ hồ sơ “Bảo vệ bí mật nhà nước”: </t>
  </si>
  <si>
    <t xml:space="preserve"> - Nội quy, phân công </t>
  </si>
  <si>
    <t xml:space="preserve"> - Bản cam kết</t>
  </si>
  <si>
    <t xml:space="preserve"> - Sổ, dấu</t>
  </si>
  <si>
    <t>Có trang bị thiết bị phục vụ công tác “bảo vệ bí mật nhà nước”:</t>
  </si>
  <si>
    <t xml:space="preserve"> - Bộ máy tính</t>
  </si>
  <si>
    <t xml:space="preserve"> - Máy in, Thiết bị ngoại vi (nếu có)</t>
  </si>
  <si>
    <t>Phòng KHTC</t>
  </si>
  <si>
    <t>Phòng TCCB</t>
  </si>
  <si>
    <t>Thực hiện tốt công tác bảo vệ chính trị nội bộ; giải quyết tốt các đơn thư khiếu nại của viên chức và người lao động.</t>
  </si>
  <si>
    <t>Xây dựng, ban hành kế hoạch phát triển tổ chức bộ máy hàng năm; thực hiện tốt kế hoạch phát triển tổ chức bộ máy hàng năm.</t>
  </si>
  <si>
    <t>Xây dựng định biên, sử dụng tốt đội ngũ viên chức quản lý, viên chức, phân công đúng vị trí việc làm theo chuyên môn, nghiệp vụ và đề án vị trí việc làm.</t>
  </si>
  <si>
    <t>Đề xuất bổ nhiệm, bổ nhiệm lại hoặc công nhận cán bộ quản lý kịp thời,  theo đúng tiêu chuẩn, quy trình, thủ tục.</t>
  </si>
  <si>
    <t>Thực hiện kịp thời, đầy đủ chế độ bảo hiểm xã hội, bảo hiểm y tế, bảo hiểm thất nghiệp, trợ cấp thôi việc (nếu có)</t>
  </si>
  <si>
    <t>Thực hiện ký kết hợp đồng làm việc, hợp đồng lao động đầy đủ và đúng theo quy định hiện hành.</t>
  </si>
  <si>
    <t>Thực hiện đầy đủ, đúng hạn chế độ báo cáo theo quy định, số liệu báo cáo đảm bảo chính xác, trung thực (về công tác tổ chức cán bộ, công tác đào tạo bồi dưỡng, bồi dưỡng thường xuyên, chế độ chính sách, …) với cơ quan quản lý cấp trên trực tiếp.</t>
  </si>
  <si>
    <t>Lưu trữ đầy đủ, sắp xếp khoa học, hợp lý các loại hồ sơ về công tác tổ chức cán bộ (hồ sơ của đơn vị, hồ sơ của cá nhân, các loại văn bản, báo cáo, …)</t>
  </si>
  <si>
    <t>Báo cáo và cập nhật đầy đủ số liệu, đúng thời hạn quy định vào phần mềm trực tuyến quản lý nhân sự của phòng Tổ chức cán bộ.</t>
  </si>
  <si>
    <t>Văn phòng Sở, 
Phòng GD TrH</t>
  </si>
  <si>
    <t>Phòng QLCSGDNCL, Phòng TCCB, phòng KHTC</t>
  </si>
  <si>
    <t>Triển khai thực hiện tốt quy chế dân chủ cơ sở và hội nghị người lao động.</t>
  </si>
  <si>
    <t>Xây dựng đề án vị trí việc làm; đề án tinh giản biên chế trình cấp có thẩm quyền phê duyệt.</t>
  </si>
  <si>
    <t xml:space="preserve">Xây dựng, ban hành quy định và thực hiện tốt công tác đào tạo, bồi dưỡng nâng chuẩn cho nhà giáo và CBQLCSGD; đặc biệt là đào tạo, bồi dưỡng trình độ chính trị, trình độ sau đại học chuyên ngành, QLGD cho đội ngũ nhà giáo. </t>
  </si>
  <si>
    <t>Công khai và lưu trữ hồ sơ về kê khai tài sản, thu nhập của các đối tượng theo quy định.</t>
  </si>
  <si>
    <t>TRUNG TÂM GIÁO DỤC THƯỜNG XUYÊN</t>
  </si>
  <si>
    <t>Công tác dạy và học tại các trường</t>
  </si>
  <si>
    <t>Phòng GD Mầm non</t>
  </si>
  <si>
    <t>- Thực hiện nghiêm túc 3 nội dung công khai trong đơn vị; đảm bảo tốt qui chế dân chủ cơ sở.</t>
  </si>
  <si>
    <t xml:space="preserve"> + Về kế hoạch</t>
  </si>
  <si>
    <t>- Có kế hoạch hoạt động cho năm học, học kỳ, tháng.</t>
  </si>
  <si>
    <t>- Có các biện pháp thực hiện, điều hành, quản lý cụ thể, khoa học, nề nếp và có hiệu lực theo đúng chức năng, nhiệm vụ và qui chế, qui định của ngành.</t>
  </si>
  <si>
    <t>- Có kế hoạch xây dựng CSVC trường lớp, tăng cường trang thiết bị dạy học.</t>
  </si>
  <si>
    <t>- Đẩy mạnh cải cách hành chính, ứng dụng CNTT trong quản lý, điều hành và chuyển đổi số.</t>
  </si>
  <si>
    <t>+ Về hồ sơ sổ sách, báo cáo theo quy định</t>
  </si>
  <si>
    <t>- Thực hiện tốt việc quản lý hồ sơ theo quy định</t>
  </si>
  <si>
    <t xml:space="preserve">Chấp hành nghiêm túc chế độ hội họp, thông tin báo cáo kịp thời, thực hiện các báo cáo định kỳ (đột xuất) có chất lượng đúng thời gian.   </t>
  </si>
  <si>
    <t xml:space="preserve">- Thực hiện tốt công tác tuyên truyền qua nhiều hình thức theo đúng quy định. </t>
  </si>
  <si>
    <t>- Huy động sự tham gia của cha mẹ và trẻ trong các hoạt động phong trào, lễ hội của nhà trường</t>
  </si>
  <si>
    <t>Về cơ sở vật chất, môi trường sư phạm</t>
  </si>
  <si>
    <t>- Có đầy đủ trang thiết bị, đồ dùng đồ chơi (trong lớp, ngoài trời) đảm bảo cho việc chăm sóc, giáo dục trẻ thuận lợi và an toàn.</t>
  </si>
  <si>
    <t>Xây dựng đội ngũ sư phạm</t>
  </si>
  <si>
    <t xml:space="preserve"> - Số lượng cán bộ - giáo viên - công nhân viên đủ và đạt chuẩn theo qui định, phân công hợp lý, khoa học.
 - Xây dựng công tác quy hoạch nhân sự.</t>
  </si>
  <si>
    <t>- Thực hiện tốt kế hoạch bồi dưỡng, nâng cao trình độ chuyên môn, chính trị và nghiệp vụ. Có kế hoạch nâng cao trình độ trên chuẩn (ĐH, sau ĐH), nâng cao số lượng chiến sĩ thi đua và giáo viên dạy giỏi các cấp.</t>
  </si>
  <si>
    <t>- CBQL có khả năng bồi dưỡng chuyên môn, có tinh thần học tập nâng cao trình độ chuyên môn.</t>
  </si>
  <si>
    <t>Chất lượng chăm sóc, giáo dục trẻ</t>
  </si>
  <si>
    <t>- Đảm bảo an toàn về tinh thần và thể chất cho trẻ.</t>
  </si>
  <si>
    <t>- Có các biện pháp cụ thể để nâng chất lượng công tác chăm sóc, giáo dục trẻ.</t>
  </si>
  <si>
    <t xml:space="preserve"> - Thực hiện có chất lượng và hiệu quả chương trình giáo dục mầm non.
 - Có tổ chức xây dựng kho tài liệu, học liệu trực tuyến và hướng dẫn, giới thiệu các nguồn, kênh thông tin, tài liệu để hỗ trợ phụ huynh trong công tác nuôi dưỡng, chăm sóc, giáo dục trẻ tại nhà.
- Có xây dựng kế hoạch và triển khai thực hiện các Chuyên đề của năm học.</t>
  </si>
  <si>
    <t>- Ứng dụng công nghệ thông tin trong việc xây dựng kế họach và quản lý chương trình giáo dục mầm non.</t>
  </si>
  <si>
    <t>Công tác tuyển sinh</t>
  </si>
  <si>
    <t>Công tác kiểm định CLGD</t>
  </si>
  <si>
    <t>- Đơn vị đã được đánh giá ngoài trong thời điểm 5 năm gần đây.</t>
  </si>
  <si>
    <t>- Thực hiện các kế hoạch cải tiến chất lượng đã đề ra trong báo cáo tự đánh giá, theo các khuyến nghị của đoàn đánh giá ngoài; củng cố và phát huy kết quả kiểm định chất lượng giáo dục, không ngừng nâng cao và cải tiến chất lượng giáo dục.</t>
  </si>
  <si>
    <t>- Công khai kết quả kiểm định chất lượng giáo dục trên trang web của đơn vị theo quy định.</t>
  </si>
  <si>
    <t>- Lưu hồ sơ kiểm định chất lượng giáo dục tại đơn vị đầy đủ theo quy định của Bộ Giáo dục và Đào tạo.</t>
  </si>
  <si>
    <t>- Tham dự hội thảo, tập huấn do Bộ Giáo dục và Đào tạo, Sở Giáo dục và Đào tạo tổ chức.</t>
  </si>
  <si>
    <t>- Tham gia các đoàn đánh giá ngoài theo điều động của Sở Giáo dục và Đào tạo.</t>
  </si>
  <si>
    <t>- Thực hiện báo cáo về công tác kiểm định chất lượng giáo dục tại đơn vị đảm bảo đầy đủ, chính xác, đúng biểu mẫu và thời gian quy định.</t>
  </si>
  <si>
    <t xml:space="preserve"> Thực hiện tốt qui chế chuyên môn. Xây dựng tập thể đoàn kết, yêu nghề, yêu thương trẻ. Có 90% cá nhân trong tập thể đạt danh hiệu lao động tiên tiến và không có cá nhân bị kỷ luật từ hình thức cảnh cáo trở lên, không có giáo viên yếu kém về chuyên môn.</t>
  </si>
  <si>
    <t xml:space="preserve">- Triển khai thực hiện nghiêm túc và hiệu quả các văn bản chỉ đạo của Bộ GDĐT, UBND thành phố và Sở GDĐT. </t>
  </si>
  <si>
    <t>- Ứng dụng công nghệ thông tin trong việc quản lý hồ sơ bằng số hóa các văn bản và báo cáo.</t>
  </si>
  <si>
    <t>- Huy động các nguồn lực cùng chăm lo sự nghiệp giáo dục của nhà trường.</t>
  </si>
  <si>
    <t>Phòng CTTT</t>
  </si>
  <si>
    <t>Xây dựng đề án vị trí việc làm/ Đề án tinh giản biên chế trình cấp có thẩm quyền phê duyệt.</t>
  </si>
  <si>
    <t>Xây dựng kế hoạch và thực hiện quy trình về công tác tuyển dụng viên chức đúng quy định hiện hành (đối với các đơn vị được phân cấp tuyển dụng).</t>
  </si>
  <si>
    <t>Không chấm điểm
 đốí với các đơn vị
 không có nội dung này</t>
  </si>
  <si>
    <t>Đối với các đơn vị không được phân cấp tuyển dụng: chấm tối đa 10 điểm</t>
  </si>
  <si>
    <t>Cập nhật đầy đủ, chính xác dữ liệu vào phần mềm quản lý hồ sơ điện tử công chức, viên chức của Sở Nội vụ.</t>
  </si>
  <si>
    <t>Gửi hồ sơ đề nghị nâng lương niên hạn và nâng lương trước niên hạn đầy đủ thành phần và đúng thời gian quy định.</t>
  </si>
  <si>
    <t>Gửi hồ sơ đề nghị chế độ phụ cấp thâm niên nhà giáo lần đầu đúng thành phần và đúng thời gian quy định.</t>
  </si>
  <si>
    <t>Gửi hồ sơ đề nghị bổ nhiệm chức danh nghề nghiệp đối với các trường hợp không thực hiện chế độ tập sự đầy đủ thành phần và đúng thời gian quy định.</t>
  </si>
  <si>
    <t>Gửi hồ sơ đề nghị ban hành thông báo giải quyết nghỉ hưu đầy đủ thành phần, chính xác và nộp đúng thời hạn trước 6 tháng.</t>
  </si>
  <si>
    <t>Gửi hồ sơ đề nghị bổ nhiệm chức danh nghề nghiệp đối với các trường hợp hết thời gian tập sự đầy đủ thành phần và đúng thời gian quy định.</t>
  </si>
  <si>
    <t>Tham mưu/Ban hành Quyết định phụ cấp ưu đãi đối với nhà giáo theo thẩm quyền.</t>
  </si>
  <si>
    <t>Ban hành kịp thời Quyết định nâng hệ số phụ cấp thâm niên nhà giáo định kỳ theo phân cấp của Giám đốc Sở.</t>
  </si>
  <si>
    <t xml:space="preserve">Phòng QLCSGDNCL
Phòng TCCB
</t>
  </si>
  <si>
    <t>Cấp ủy và Ban Giám đốc trung tâm là tập thể đoàn kết; thực hiện tốt công tác bảo vệ chính trị nội bộ; giải quyết tốt các đơn thư khiếu nại của viên chức và người lao động.</t>
  </si>
  <si>
    <t>Xây dựng, ban hành và thực hiện kế hoạch đào tạo, bồi dưỡng ngắn hạn đội ngũ hàng năm; đảm bảo đội ngũ nhà giáo và CBQL tham gia đầy đủ các khóa theo quy định hiện hành và theo kế hoạch chung của ngành.</t>
  </si>
  <si>
    <t>Có kế hoạch và thực hiện tốt công tác huy động trẻ ra lớp.</t>
  </si>
  <si>
    <t>Báo cáo công tác huy động trẻ ra lớp và tuyển sinh đúng thời gian quy định.</t>
  </si>
  <si>
    <t>- Thực hiện công tác tự đánh giá theo hướng dẫn nhiệm vụ năm học của Sở Giáo dục và Đào tạo và theo các quy định của Bộ Giáo dục và Đào tạo. Nộp báo cáo tự đánh giá về Sở Giáo dục – Phòng Khảo thí và Kiểm định chất lượng giáo dục trước ngày 15 tháng 4 năm 2023.</t>
  </si>
  <si>
    <t>Có ban hành kế hoạch tổ chức dạy học trực tuyến, ứng dụng công nghệ thông tin trong tổ chức hoạt động giáo dục. (kết hợp với dạy học trực tiếp; ban hành riêng hoặc lồng ghép trong kế hoạch tổ chức dạy học hằng năm)</t>
  </si>
  <si>
    <t>Có triển khai hệ thống quản lý học tập trực tuyến (LMS)/hệ thống quản lý nội dung học tập trực tuyến (LCMS) (cung cấp thông tin: Tên giải pháp, tự xây dựng/thuê/mua)
Hệ thống LMS/LCMS có triển khai các chức năng: Phòng học thông minh.</t>
  </si>
  <si>
    <t>(4) Phụ huynh học sinh tham gia vào các hoạt động học tập của học sinh.
Số lượt tương tác của Phụ huynh học sinh qua clip.</t>
  </si>
  <si>
    <t>(5) Có tích hợp phần mềm dạy học trực tuyến trực tiếp. Vận dụng đa dạng các phần mềm trong tổ chức hoạt động.</t>
  </si>
  <si>
    <t>Số lượng học liệu được số hóa (đã được tổ chuyên môn thông qua và được người đứng đầu cơ sở giáo dục phê duyệt).
Số lượng clip xây dựng kho học liệu được phê duyệt.</t>
  </si>
  <si>
    <t>(1) Giáo viên giao bài cho học sinh tự học.</t>
  </si>
  <si>
    <t>ĐƠN VỊ MẦM NON TRỰC THUỘC</t>
  </si>
  <si>
    <r>
      <t>Gửi danh sách cán bộ quản lý, viên chức theo quy định phải thực hiện chuyển đổi vị trí công tác từ cơ quan, đơn vị này sang cơ quan, đơn vị khác đúng thời hạn quy định (</t>
    </r>
    <r>
      <rPr>
        <i/>
        <sz val="13"/>
        <rFont val="Times New Roman"/>
        <family val="1"/>
      </rPr>
      <t>trước ngày 10/11 hàng năm</t>
    </r>
    <r>
      <rPr>
        <sz val="13"/>
        <rFont val="Times New Roman"/>
        <family val="1"/>
      </rPr>
      <t>)</t>
    </r>
  </si>
  <si>
    <t>Công tác chuyên môn</t>
  </si>
  <si>
    <t>Giáo dục Mầm non</t>
  </si>
  <si>
    <t>Công tác tham mưu với UBND quận, huyện</t>
  </si>
  <si>
    <t xml:space="preserve"> - Tiến độ xây dựng trường lớp đáp ứng nhu cầu gởi trẻ của phụ huynh, đảm bảo đủ chỗ học cho trẻ trên địa bàn. CSVC trường, lớp và các điều kiện phục vụ công tác chăm sóc giáo dục trẻ văn minh, hiện đại, an toàn và đạt chuẩn. Không có trường học yếu kém về CSVC.</t>
  </si>
  <si>
    <t xml:space="preserve"> - Có kế hoạch phát triển xây dựng trường đạt chuẩn quốc gia theo tiêu chuẩn quy định của Bộ GDĐT và giữ vững chất lượng trường đã đạt chuẩn quốc gia.</t>
  </si>
  <si>
    <t xml:space="preserve"> - Tham mưu tốt công tác nhân sự đủ về số lượng và đạt về chất lượng. Tổ chức có hiệu quả thiết thực các hoạt động nhằm nâng cao chất lượng giáo dục tại địa phương; Phối hợp tốt các cơ quan, các tổ chức chính trị xã hội nhằm huy động các nguồn lực chăm lo cho giáo dục phát triển.</t>
  </si>
  <si>
    <t xml:space="preserve"> - Có đủ cán bộ phụ trách đạt chuẩn, ổn định, uy tín, nhiệt tình, có trách nhiệm. Nâng số lượng cán bộ đạt trình độ trên chuẩn (ĐH, sau ĐH)</t>
  </si>
  <si>
    <t xml:space="preserve"> - Cơ chế hoạt động chặt chẽ giữa Phòng Giáo dục và Đào tạo với cơ sở, với trường bồi dưỡng và với Sở; giải quyết kịp thời mọi vướng mắc của cán bộ, giáo viên và nhân viên. Không có đơn thư khiếu tố, khiếu nại.</t>
  </si>
  <si>
    <t xml:space="preserve"> - Có các kế hoạch tổ chức, kiểm tra,….quản lý tốt các cơ sở giáo dục mầm non . </t>
  </si>
  <si>
    <t xml:space="preserve"> - Đổi mới công tác quản lý, giảm nhẹ cường độ lao động cho đội ngũ theo hướng thiết thực và hiệu quả. Tổ chức các phong trào, hội thi thúc đẩy hoạt động chuyên môn tốt tại các đơn vị. Đánh giá cơ sở chính xác, thuyết phục.</t>
  </si>
  <si>
    <t>Kết quả thực hiện nhiệm vụ năm học</t>
  </si>
  <si>
    <t xml:space="preserve"> - Huy động trẻ đến trường đạt chỉ tiêu kế hoạch. Hoàn thành phổ cập GD mầm non cho trẻ em 5 tuổi.
 - Thực hiện tốt công tác tuyển sinh.</t>
  </si>
  <si>
    <t xml:space="preserve"> - Triển khai đầy đủ, kịp thời mọi chủ trương, chính sách của Đảng, pháp luật của nhà nước; các thông tư chỉ thị quản lý của ngành.</t>
  </si>
  <si>
    <t>- Có kế hoạch phát triển giáo dục</t>
  </si>
  <si>
    <t>- Tình hình an ninh chính trị khu vực trường học tốt. Đảm bảo tuyết đối trường học an toàn</t>
  </si>
  <si>
    <t>Về công tác xã hội hóa giáo dục</t>
  </si>
  <si>
    <t>- Thực hiện tham mưu, tổ chức tốt Đại hội giáo dục các cấp, huy động các nguồn lực cùng chăm lo sự nghiệp giáo dục tại địa phương.</t>
  </si>
  <si>
    <t>- Quan điểm và biện pháp giáo dục trong CB, GV và CMHS được nhận thức thống nhất. Các đơn thư khiếu nại, tố cáo được giải quyết kịp thời, thỏa đáng, hợp lý.</t>
  </si>
  <si>
    <t>Giáo dục Tiểu học</t>
  </si>
  <si>
    <t>Phòng GD Tiểu học</t>
  </si>
  <si>
    <t>Việc đầu tư xây dựng cơ sở vật chất, xây dựng trường lớp tại địa phương</t>
  </si>
  <si>
    <t xml:space="preserve"> - Chú trọng việc xây dựng trường có phòng chức năng theo quy định: phòng thư viện, phòng thiết bị, phòng ngoại ngữ, phòng máy tính có kết nối internet đạt chuẩn, có phòng hỗ trợ học sinh hòa nhập (đối với trường có học sinh hòa nhập).</t>
  </si>
  <si>
    <t>Việc phát triển số lượng, chất lượng các bậc học</t>
  </si>
  <si>
    <t xml:space="preserve"> - Quản lý, cập nhật số liệu chính xác trên phần mềm PCGD, củng cố và duy trì kết quả PCGD tiểu học, đạt chỉ tiêu huy động trẻ đến trường.</t>
  </si>
  <si>
    <t xml:space="preserve"> - Thực hiện hiệu quả GD hòa nhập cho trẻ khuyết tật. Có trường dạy trẻ khuyết tật tại quận, huyện.</t>
  </si>
  <si>
    <t xml:space="preserve"> - Quan tâm, tạo điều kiện để nâng cao chất lượng đội ngũ sư phạm; tổ chức bồi dưỡng nâng cao năng lực cho CBQL, giáo viên thực hiện hiệu quả đổi mới dạy học, Ứng dụng CNTT trong quản lý và dạy học; nâng cao trình độ chuyên môn, nghiệp vụ và chính trị.</t>
  </si>
  <si>
    <t xml:space="preserve"> - Không có giáo viên vi phạm đạo đức nhà giáo.</t>
  </si>
  <si>
    <t xml:space="preserve"> - Quan tâm tạo điều kiện để các trường thực hiện tốt công tác tự đánh giá, thực hiện giám sát, chỉ đạo các cơ sở GD thực hiện kế hoạch cải tiến chất lượng giáo dục để không ngừng nâng cao chất lượng GD.</t>
  </si>
  <si>
    <t xml:space="preserve"> - Quan tâm hỗ trợ chỉ đạo phong trào “Xây dựng trường học thân thiện, học sinh tích cực”. </t>
  </si>
  <si>
    <t xml:space="preserve"> - Củng cố, phát triển, quản lý được chất lượng GD cả loại hình công lập và ngoài  công lập.</t>
  </si>
  <si>
    <t xml:space="preserve"> - Thực hiện hiệu quả việc đổi mới dạy học, kết hợp tốt giữa lý thuyết và thực hành, thực tế, chính khóa và ngoại khoá; dạy học trải nghiệm, tăng tính thực tiễn. </t>
  </si>
  <si>
    <t xml:space="preserve"> - Học sinh được học Tiếng Anh theo đúng tiến độ của QĐ 448</t>
  </si>
  <si>
    <t xml:space="preserve"> - Nâng cao chất lượng hoạt động các Câu lạc bộ (CLB) học thuật, CLB năng khiếu, CLB học sinh NCKH; thực hiện phổ cập bơi lội cho học sinh.</t>
  </si>
  <si>
    <t>Xây dựng xã hội học tập, nông thôn mới</t>
  </si>
  <si>
    <t xml:space="preserve"> - Tiếp tục giữ vững và duy trì kết quả CMC - phổ cập giáo dục Tiểu học. </t>
  </si>
  <si>
    <t xml:space="preserve"> - Xây dựng xã hội học tập tạo điều kiện cho các Trung tâm Học tập cộng đồng tại địa phương hoạt động tốt.</t>
  </si>
  <si>
    <t xml:space="preserve"> - Tổ chức tốt các hoạt động hưởng ứng “Tuần lễ học tập suốt đời” tại địa phương.</t>
  </si>
  <si>
    <t xml:space="preserve"> - Hỗ trợ đầu tư cơ sở vật chất, tạo điều kiện cho các trung tâm GDTX trên địa bàn hoạt động có hiệu quả.</t>
  </si>
  <si>
    <t>Kết quả quản lý nhà nước đối với các cơ sở giáo dục tại địa phương</t>
  </si>
  <si>
    <t xml:space="preserve"> - Giải quyết tốt các chế độ chính sách đối với ngành GD tại địa phương.</t>
  </si>
  <si>
    <t xml:space="preserve"> - Đảm bảo đủ biên chế công chức tối thiểu tại các đơn vị GD trong địa bàn.</t>
  </si>
  <si>
    <t xml:space="preserve"> - Giải quyết kịp thời các kiến nghị, khiếu nại, tố cáo, của các đơn vị GD tại địa phương (nếu có).</t>
  </si>
  <si>
    <t xml:space="preserve"> - Phối hợp tổ chức tốt các kỳ thi của ngành GD tại địa phương.   </t>
  </si>
  <si>
    <t xml:space="preserve"> - Tình hình an ninh chính trị khu vực trường học tốt; có ký kết liên tịch và hỗ trợ phối hợp tốt giữa chính quyền phường, xã, lực lượng công an và các cơ sở giáo dục trên địa bàn. </t>
  </si>
  <si>
    <t xml:space="preserve"> - Thực hiện linh hoạt công tác tổ chức cán bộ, bố trí, điều động cán bộ công chức ngành giáo dục hợp lý.  </t>
  </si>
  <si>
    <t xml:space="preserve"> - Kịp thời phát hiện, báo cáo những cơ sở GD trên địa bàn có những hoạt động chưa đúng những quy định của pháp luật và phối hợp xử lý những vi phạm.</t>
  </si>
  <si>
    <t xml:space="preserve"> - Có kế hoạch cụ thể trong công tác phối hợp với địa phương. Thực hiện tốt Đại hội giáo dục các cấp. </t>
  </si>
  <si>
    <t xml:space="preserve"> - Chỉ đạo và phối hợp tổ chức thực hiện tốt phong trào thi đua “Xây dựng trường học thân thiện, học sinh tích cực” và các cuộc vận động của ngành GD.  </t>
  </si>
  <si>
    <t xml:space="preserve"> - Xây dựng đề án, kế hoạch về phát triển GD của địa phương.</t>
  </si>
  <si>
    <t xml:space="preserve"> - Tuyên truyền huy động các nguồn lực cùng chăm lo sự nghiệp giáo dục tại địa phương.</t>
  </si>
  <si>
    <t xml:space="preserve"> - Hỗ trợ cải thiện đời sống cho đội ngũ GV công tác tại các trường chuyên biệt.</t>
  </si>
  <si>
    <t>Giáo dục Trung học</t>
  </si>
  <si>
    <t>- Đảm bảo qui hoạch mạng lưới trường lớp theo qui mô dân số trên địa bàn, đạt chỉ tiêu đất giáo dục theo qui hoạch.</t>
  </si>
  <si>
    <t>- Các trường đạt chỉ tiêu huy động học sinh vào lớp đầu cấp; thực hiện chuyển trường và tiếp nhận học sinh đúng qui định.</t>
  </si>
  <si>
    <t>- Có trường (hoặc trung tâm) hỗ trợ, dạy học sinh khuyết tật tại quận/huyện.</t>
  </si>
  <si>
    <t xml:space="preserve">- Triển khai thực hiện có hiệu quả kế hoạch thực hiện Quyết định số 2769/QĐ-UBND ngày 29 tháng 6 năm 2019 về triển khai Đề án dạy học ngoại ngữ trong hệ thống giáo dục quốc dân ban hành theo Quyết định số 2080/QĐ-TTg ngày 22 tháng 12 năm 2017 của Thủ tướng Chính phủ trên địa bàn Thành phố Hồ Chí Minh, giai đoạn 2019 – 2025. </t>
  </si>
  <si>
    <t>Thực hiện có hiệu quả chương trình tiếng Anh 10 năm (đối với học sinh học từ lớp 3) và chương trình tiếng Anh 12 năm (đối với học sinh học từ lớp 1).</t>
  </si>
  <si>
    <t>- Thực hiện hướng nghiệp, phân luồng, dạy nghề PT, thi Nghề THCS theo hướng dẫn của Sở GDĐT.</t>
  </si>
  <si>
    <t xml:space="preserve">- Thực hiện tốt công tác phân luồng cho học sinh THCS và THPT tại địa phương (có số liệu theo dõi học sinh sau tốt nghiệp vào học ở cấp học cao hơn, thực hiện báo cáo theo qui định).  </t>
  </si>
  <si>
    <t>- Thực hiện hiệu quả GD hòa nhập cho trẻ khuyết tật.</t>
  </si>
  <si>
    <t>- Có giải pháp hướng dẫn các cơ sở giáo dục ứng dụng CNTT trong dạy học, phát triển hình thức dạy học trên internet, dạy học ngoài không gian lớp học, hoạt động trải nghiệm, hoạt động học sinh nghiên cứu khoa học đạt hiệu quả.</t>
  </si>
  <si>
    <t>- Xây dựng xã hội học tập tạo điều kiện cho các Trung tâm Học tập cộng đồng tại địa phương hoạt động tốt.</t>
  </si>
  <si>
    <t>- Tổ chức tốt các hoạt động hưởng ứng “Tuần lễ học tập suốt đời” tại địa phương.</t>
  </si>
  <si>
    <t xml:space="preserve">- Có nhiều biện pháp nâng cao hiệu quả công tác chống mù chữ, huy động học sinh đến lớp.      </t>
  </si>
  <si>
    <t>- Xây dựng kế hoạch và thực hiện có kết quả các tiêu chí xã, huyện nông thôn mới.</t>
  </si>
  <si>
    <t>- Hướng dẫn, kiểm tra nhằm đảm bảo 100% cơ sở giáo dục thực hiện đúng các qui định theo Điều lệ nhà trường.</t>
  </si>
  <si>
    <t>- Giải quyết tốt các chế độ chính sách đối với CB, công chức, viên chức ngành GD tại địa phương.</t>
  </si>
  <si>
    <t>- Đảm bảo đủ biên chế công chức tối thiểu tại các đơn vị GD trong địa bàn.</t>
  </si>
  <si>
    <t>- Giải quyết kịp thời các kiến nghị, khiếu nại, tố cáo, của các đơn vị GD tại địa phương (nếu có).</t>
  </si>
  <si>
    <t>- Phối hợp tổ chức tốt các kỳ thi của ngành GD tại địa phương.</t>
  </si>
  <si>
    <t>- Phân công đầy đủ cán bộ phụ trách theo từng địa bàn phường/xã; Thực hiện báo cáo định kỳ, đột xuất, trực tuyến về công tác QLNN đối với giáo dục tại địa phương, kịp thời phối hợp để xử lý các cơ sở GD, đơn vị TVDH không phép, sai phép.</t>
  </si>
  <si>
    <t>- Hướng dẫn các cơ sở giáo dục công lập quản lý viên chức tham gia dạy thêm, học thêm đúng qui định (tham gia dạy thêm tại các tổ chức có giấy phép, có thực hiện nghĩa vụ thuế đầy đủ; chỉ dạy thêm học sinh của mình khi được HT cho phép).</t>
  </si>
  <si>
    <t xml:space="preserve">- Tình hình an ninh chính trị khu vực trường học tốt; có ký kết liên tịch và hỗ trợ phối hợp tốt giữa chính quyền phường, xã, lực lượng công an và các cơ sở giáo dục trên địa bàn. </t>
  </si>
  <si>
    <t xml:space="preserve">- Thực hiện linh hoạt công tác tổ chức cán bộ, bố trí, điều động cán bộ công chức ngành giáo dục hợp lý.  </t>
  </si>
  <si>
    <t>- Thực hiện tốt công tác thanh tra, kiểm tra, giám sát các đơn vị GD tại địa phương. Quản lý dạy thêm học thêm đúng qui định. Thực hiện gửi đánh giá thi đua các trường THCS tại địa phương và gửi bảng tổng hợp kết quả đánh giá thi đua các trường THCS về phòng GD trung học đúng hạn.</t>
  </si>
  <si>
    <t xml:space="preserve">-  Kịp thời phát hiện, báo cáo những cơ sở GD trên địa bàn có những hoạt động chưa đúng những quy định của pháp luật và phối hợp xử lý những vi phạm. </t>
  </si>
  <si>
    <t xml:space="preserve">- Thực hiện tốt Đại hội giáo dục các cấp, có kế hoạch cụ thể trong công tác phối hợp với các cơ sở giáo dục tại địa phương. </t>
  </si>
  <si>
    <t xml:space="preserve">- Chỉ đạo và phối hợp tổ chức thực hiện tốt phong trào thi đua “Xây dựng trường học thân thiện, học sinh tích cực” và các cuộc vận động của ngành GD. </t>
  </si>
  <si>
    <t>- Xây dựng đề án, kế hoạch về phát triển GD của địa phương.</t>
  </si>
  <si>
    <t>- Tuyên truyền huy động các nguồn lực cùng chăm lo sự nghiệp giáo dục tại địa phương.</t>
  </si>
  <si>
    <t>- Có chính sách đãi ngộ đối với nhà giáo, hỗ trợ cải thiện đời sống cho đội ngũ GV công tác tại các trường chuyên biệt.</t>
  </si>
  <si>
    <t>Công tác tham mưu với UBND Quận, Huyện</t>
  </si>
  <si>
    <t xml:space="preserve"> - Xây dựng trường đạt chuẩn quốc gia, đủ trường lớp cho các ngành học, bậc học</t>
  </si>
  <si>
    <t xml:space="preserve"> - Xây dựng mô hình trường tiên tiến mỗi bậc học </t>
  </si>
  <si>
    <t>Thực hiện chế độ báo cáo, thống kê</t>
  </si>
  <si>
    <t xml:space="preserve"> - Tham dự đầy đủ các buổi hội, họp, tập huấn</t>
  </si>
  <si>
    <t xml:space="preserve"> - Thực hiện đầy đủ, kịp thời, chính xác các báo cáo thống kê theo quy định.</t>
  </si>
  <si>
    <t xml:space="preserve"> - Thực hiện công tác lập dự toán ngân sách hàng năm đúng qui định, chính xác; Báo cáo công tác tài chính đúng và đủ.</t>
  </si>
  <si>
    <t>Thực hiện công tác tài chính</t>
  </si>
  <si>
    <t xml:space="preserve"> - Đảm bảo chế độ chính sách cho CB, viên chức ngành Giáo dục và đào tạo quận/huyện</t>
  </si>
  <si>
    <t xml:space="preserve"> - Báo cáo công tác tài chính đầy đủ, kịp thời đúng quy định</t>
  </si>
  <si>
    <t xml:space="preserve">Công tác kiểm tra của Phòng GD&amp;ĐT </t>
  </si>
  <si>
    <t>Xây dựng lực lượng kiểm tra</t>
  </si>
  <si>
    <t>- Phân công chuyên viên chuyên trách hoặc kiêm nhiệm phụ trách công tác kiểm tra và giải quyết khiếu nại, tố cáo tại Phòng GD&amp;ĐT.</t>
  </si>
  <si>
    <t>- Có lực lượng cộng tác viên thanh tra hoặc CBQL ở các đơn vị tham gia công tác  kiểm tra theo Kế hoạch của PGD&amp;ĐT.</t>
  </si>
  <si>
    <t xml:space="preserve">Xây dựng, triển khai kế hoạch kiểm tra và theo dõi thực hiện kết quả kiểm tra </t>
  </si>
  <si>
    <t>Kế hoạch kiểm tra của Phòng GD&amp;ĐT đảm bảo hình thức, nội dung đúng theo hướng dẫn của Sở GD&amp;ĐT.</t>
  </si>
  <si>
    <t>100% các cuộc trong danh mục kế hoạch kiểm tra được tổ chức thực hiện.</t>
  </si>
  <si>
    <t xml:space="preserve"> 100% các Đoàn kiểm tra của Phòng GD&amp;ĐT, tiến hành thực hiện quy trình kiểm tra theo hướng dẫn, đảm bảo đầy đủ các hồ sơ tài liệu của đoàn kiểm tra theo quy định.</t>
  </si>
  <si>
    <t xml:space="preserve">Tổ chức thực hiện việc theo dõi các kết quả kiểm tra (KQKT) của Trưởng Phòng GD&amp;ĐT: 
  - Có mở hồ sơ theo dõi, đôn đốc việc thực hiện KQKT;  
  - Thực hiện lưu trữ hồ sơ kiểm tra đầy đủ theo qui định
</t>
  </si>
  <si>
    <t>Công tác tiếp công dân, xử lý đơn và giải quyết khiếu nại, tố cáo, phản ánh, kiến nghị tại Phòng GD&amp;ĐT</t>
  </si>
  <si>
    <t>Tiếp công dân đúng Luật định</t>
  </si>
  <si>
    <t>Xử lý đơn và giải quyết khiếu nại, tố cáo, phản ánh, kiến nghị của công dân đúng Luật định.</t>
  </si>
  <si>
    <t>Tổ chức tiếp nhận, tiếp xúc, đối thoại giải quyết kịp thời, có hiệu quả những vấn đề bức xúc của cha mẹ học sinh, đội ngũ trong ngành, nhân dân địa phương.</t>
  </si>
  <si>
    <t>Phòng GD&amp;ĐT thực hiện kết luận thanh tra, kiểm tra của cơ quan có thẩm quyền ( nội dung có liên quan đến Phòng GD&amp;ĐT và các CSGD trực thuộc)</t>
  </si>
  <si>
    <t xml:space="preserve">Có theo dõi, đôn đốc việc thực hiện kết luận thanh tra, kiểm tra của các cấp (nội dung có liên quan đến Phòng GD&amp;ĐT và các CSGD trực thuộc ). </t>
  </si>
  <si>
    <t>Đảm bảo tiến độ và thời gian việc thực hiện các kiến nghị theo kết luận của Đoàn thanh tra, kiểm tra các cấp và chỉ đạo của UBND quận .</t>
  </si>
  <si>
    <t>Thực hiện lưu trữ hồ sơ đầy đủ (kèm các minh chứng).</t>
  </si>
  <si>
    <t xml:space="preserve">Ghi chú: 
- Trong năm học nếu không có các kết luận, thông báo kết quả kiểm tra của các Đoàn thanh tra, kiểm tra các cấp hoặc thông báo kết luận của UBND quận/huyện đối với PGD&amp;ĐT và các CSGD trực thuộc thì hưởng nguyên điểm. </t>
  </si>
  <si>
    <t>Hướng dẫn công tác kiểm tra nội bộ; tham mưu UBND quận/huyện bồi dưỡng nghiệp vụ tiếp công dân, xử lý đơn và giải quyết khiếu nại, tố cáo và phòng, chống tham nhũng đối với các đơn vị trực thuộc Phòng GD&amp;ĐT</t>
  </si>
  <si>
    <t>Có tổ chức tổng kết về công tác kiểm tra của Phòng GD&amp;ĐT, kiểm tra nội bộ trường học; có khen thưởng biểu dương tập thể, cá nhân thực hiện tốt công tác kiểm tra của Phòng GD&amp;ĐT, tổ chức hoạt động kiểm tra nội bộ trường học.</t>
  </si>
  <si>
    <t>Công tác tham mưu, phối hợp trong hoạt động thanh tra, kiểm tra, xử lý đơn thư</t>
  </si>
  <si>
    <t>Phối hợp tốt với Thanh tra Sở, Thanh tra nhà nước quận trong hoạt động thanh tra hành chính và chuyên ngành, việc xử lý đơn theo yêu cầu của Bộ, Sở  GD&amp;ĐT và UBND quận.</t>
  </si>
  <si>
    <t>Thỉnh thị báo cáo</t>
  </si>
  <si>
    <t>Tham gia đầy đủ, đúng thành phần các hội nghị, các đợt tập huấn do Sở GD&amp;ĐT tổ chức</t>
  </si>
  <si>
    <t>Đảm bảo chế độ thông tin kịp thời, báo cáo định kỳ, đột xuất theo qui định</t>
  </si>
  <si>
    <t xml:space="preserve">Tham mưu với UBND quận/huyện tổ chức kiểm tra hành chính  đối với các Trung tâm NN-TH, Tư vấn du học, DTHT, Kỹ năng sống… đang hoạt động tại địa phương. </t>
  </si>
  <si>
    <t>Xử lý hiệu quả các đơn vị, tổ chức, cá nhân vi phạm theo kết luận của các Đoàn thanh tra, kiểm tra các cấp(Bộ, Sở và Quận, huyện).</t>
  </si>
  <si>
    <t>Phối hợp với các cơ quan thanh tra giải quyết dứt điểm các vụ việc do UBND thành phố và quận/huyện giao mà không có việc tiếp khiếu hoặc khởi kiện hành chính.</t>
  </si>
  <si>
    <t xml:space="preserve"> - Triển khai kịp thời việc thực hiện các chế độ chính sách đối với giáo dục mầm non, kiểm soát việc thu-chi của các cơ sở giáo dục mầm non.</t>
  </si>
  <si>
    <t>Công tác quản lý nhà nước đối với các cơ sở giáo dục tại địa phương</t>
  </si>
  <si>
    <t xml:space="preserve"> - Thực hiện chuyển đổi số trong quản lý giáo dục mầm non.</t>
  </si>
  <si>
    <t xml:space="preserve"> - Các cơ sở GDMN có các biện pháp vệ sinh phòng, chống dịch bệnh, đảm bảo an toàn sức khỏe cho trẻ, không để xảy ra dịch bệnh và ngộ độc thực phẩm trong các cơ sở giáo dục mầm non. </t>
  </si>
  <si>
    <t xml:space="preserve"> - Trình độ đội ngũ cán bộ quản lý, giáo viên đạt chuẩn và có lộ trình nâng chuẩn cho giáo viên theo qui định.  
 - Thực hiện có hiệu quả việc nâng cao trình độ văn hoá, chuyên môn, nghiệp vụ cán bộ quản lý, giáo viên và nhân viên.</t>
  </si>
  <si>
    <t xml:space="preserve"> - Đầu tư xây dựng, sửa chữa cơ sở vật chất trường lớp, trang thiết bị phục vụ giảng dạy cho các đơn vị giáo dục trên địa bàn, đáp ứng nhu cầu học tập của mọi học sinh. Đảm bảo số học sinh / lớp theo điều lệ, số học sinh được học 2 buổi / ngày, các điều kiện CSVC trường học theo quy định.</t>
  </si>
  <si>
    <t xml:space="preserve"> - Tăng cường đầu tưtrường đạt chuẩn QG, trường đã đạt chuẩn QG được công nhận lại. Xây dựng mô hình trường tiên tiến hội nhập có đăng ký, có đề án và triển khai hiệu quả.</t>
  </si>
  <si>
    <t>- Có nhiều biện pháp nâng cao hiệu quả công tác chống mù chữ, huy động học sinh đến lớp.</t>
  </si>
  <si>
    <t xml:space="preserve"> - Thực hiện tốt công tác thanh tra, kiểm tra, giám sát các đơn vị GD tại địa phương. Quản lý dạy thêm học thêm đúng quy định.</t>
  </si>
  <si>
    <t xml:space="preserve"> - Có chính sách đãi ngộ đối với nhà giáo.</t>
  </si>
  <si>
    <t>Phòng GD TrH</t>
  </si>
  <si>
    <t xml:space="preserve"> -  Xây dựng Kế hoạch phát triển sự nghiệp giáo dục - đào tạo hàng năm, kỳ  đúng qui định, khả thi.</t>
  </si>
  <si>
    <t xml:space="preserve"> - Thực hiện công tác lập dự toán ngân sách hàng năm đúng qui định, chính xác.</t>
  </si>
  <si>
    <t>1.1</t>
  </si>
  <si>
    <t>1.2</t>
  </si>
  <si>
    <t>Công tác tổ chức thực hiện nhiệm vụ CNTT và Chuyển đổi số</t>
  </si>
  <si>
    <t>Xây dựng kế hoạch thực hiện nhiệm vụ chuyển đổi số hàng năm và gửi về Sở GD&amp;ĐT đúng nội dung, thời hạn; đảm bảo kế hoạch triển khai nhiệm vụ chuyển đổi số đúng với chỉ đạo của Sở GD&amp;ĐT, phù hợp với điều kiện thực tế tại địa phương.</t>
  </si>
  <si>
    <t>Ban hành quyết định phân công cụ thể lãnh đạo và chuyên viên Phòng GD&amp;ĐT phụ trách công tác chuyển đổi số.</t>
  </si>
  <si>
    <t>Xây dựng kế hoạch thực hiện Đề án 06 hàng năm và triển khai đầy đủ các văn bản chỉ đạo, điều hành từ Sở GD&amp;ĐT về sử dụng CCCD gắn chip, ứng dụng VNeID trong thực hiện dịch vụ công, thủ tục hành chính</t>
  </si>
  <si>
    <t>Triển khai hệ thống quản lý, điều hành, giám sát thông tin giáo dục tại phòng GD&amp;ĐT quận/huyện/thành phố</t>
  </si>
  <si>
    <t>Các cơ sở giáo dục trực thuộc hoàn thành Bộ chỉ số đánh giá mức độ Chuyển đổi số (tỉ lệ %)</t>
  </si>
  <si>
    <t>Có xây dựng kế hoạch kiểm tra công tác chuyển đổi số hàng năm đối với các đơn vị trực thuộc (kiểm tra trực tiếp ít nhất 20% đơn vị)</t>
  </si>
  <si>
    <t>Các đơn vị thuộc PGD cập nhật đầy đủ, đúng hạn cơ sở dữ liệu ngành GD&amp;ĐT theo các yêu cầu, chỉ đạo của Sở GD&amp;ĐT</t>
  </si>
  <si>
    <t>Kết quả thực hiện hoạt động thể thao trường học: tổ chức thể dục giữa giờ, câu lạc bộ thể thao</t>
  </si>
  <si>
    <t>Xây dựng kế hoạch giáo dục nhà trường linh hoạt, thích ứng an toàn (trong việc tổ chức dạy học) khi xã hội có nhiều khó khăn, biến động.</t>
  </si>
  <si>
    <t>Triển khai thực hiện có hiệu quả Kế hoạch 3308/KH-UBND ngày 12 tháng 8 năm 2019 của Ủy ban nhân dân Thành phố về ban hành Kế hoạch triển khai chương trình giáo dục phổ thông 2018. Mua sắm trang thiết bị dạy học tối thiểu, SGK cho thư viện đáp ứng yêu cầu triển khai chương trình.</t>
  </si>
  <si>
    <t>Trường dạy học tích hợp theo Nghị định số 86/2018/NĐ-CP thực hiện đúng theo Quyết định được phê duyệt của Bộ GDĐT; các môn học còn lại thực hiện đúng theo các hướng dẫn của Bộ, Sở GDĐT.</t>
  </si>
  <si>
    <t>Cơ sở giáo dục thẩm định, phê duyệt học liệu số đúng qui định.</t>
  </si>
  <si>
    <t>Công tác phát triển chuyên môn, học tập, chia sẻ, hỗ trợ đồng nghiệp</t>
  </si>
  <si>
    <t>Thực hiện các hoạt động hỗ trợ hoạt động dạy học, học tập, chia sẻ kinh nghiệm; tổ chức hoạt động hỗ trợ đồng nghiệp để phát triển chuyên môn.</t>
  </si>
  <si>
    <t>Tổ chức được các chuyên đề chuyên môn, chia sẻ, hỗ trợ đồng nghiệp cấp trường, Cụm CM, Ngành GD TP</t>
  </si>
  <si>
    <t>Có đóng góp, chia sẻ học liệu số tương tác qua hệ thống quản lý học tập (LMS, LCMS) của Ngành giáo dục để tham khảo sử dụng chung.</t>
  </si>
  <si>
    <t>Có tổ chức, quản lý dạy học với hệ thống (LMS, LCMS) kết nối được với cơ quan quản lý nhà nước (PGD, SGD), học liệu số đáp ứng yêu cầu dạy học.</t>
  </si>
  <si>
    <t>Tiếp nhận, giải quyết các yêu cầu liên quan hoạt động chuyên môn, đảm bảo tiến độ qui định.</t>
  </si>
  <si>
    <t>Chủ động thực hiện các tiêu chí chuyên môn thuộc Quyết định 07/2022/QĐ-UBND của UBND thành phố về trường chất lượng cao "trường tiên tiến , hội nhập quốc tế"</t>
  </si>
  <si>
    <t>Có các hoạt động trải nghiệm, hướng nghiệp cho học sinh</t>
  </si>
  <si>
    <t>Ứng dụng CNTT, phần mềm quản lý cho công tác quản lý nhà trường                                                                  thay đổi</t>
  </si>
  <si>
    <t>Không để xảy ra sai sót trong tiếp nhận, xử lý thông tin phục vụ hoạt động chuyên môn tại trường học</t>
  </si>
  <si>
    <t>-  Số liệu GV, NV, HS dân tộc đầy đủ 
- Người dạy, người học là dân tộc thiểu số được quan tâm hỗ trợ trong các hoạt động chuyên môn. 
- Công tác quản lý giáo dục dân tộc đúng và kịp thời theo qui định.</t>
  </si>
  <si>
    <t>Bổ sung</t>
  </si>
  <si>
    <t>- Hệ thống trường trung học được cũng cố, phát triển: có số lượng trường học, phòng học (kể cả loại hình công lập và ngoài công lập) được tăng lên hằng năm.</t>
  </si>
  <si>
    <t>- Kiểm tra, đôn đốc thực hiện đảm bảo 100% Cơ sở giáo dục trực thuộc có đầy đủ số liệu nhà trường, học sinh, giáo viên và tất cả các số liệu có liên quan trên Trang thông tin quản lý giáo dục trung học http://quanly.hcm.edu.vn</t>
  </si>
  <si>
    <t>- Tiếp tục giữ vững và duy trì kết quả phổ cập giáo dục THCS.</t>
  </si>
  <si>
    <t>- Hỗ trợ đầu tư cơ sở vật chất, tạo điều kiện cho các cơ sở giáo dục trên địa bàn thực hiện tốt yêu cầu của một đơn vị học tập theo qui định.</t>
  </si>
  <si>
    <t>- Hướng dẫn CSGD, tham mưu phê duyệt kế hoạch trung hạn của cơ sở giáo dục với nội dung có thể hiện cập nhật, bổ sung các chương trình, kế hoạch, đề án của thành phố và của Ngành giáo dục.</t>
  </si>
  <si>
    <t>- Có chủ trương, giải pháp nhằm đẩy mạnh công tác phối hợp với các lực lượng trong và ngoài nhà trường tham gia thực hiện xã hội hóa giáo dục; Khuyến khích kích cầu xây dựng thư viện thông minh.</t>
  </si>
  <si>
    <t xml:space="preserve">-  Huy động các nguồn lực để phát triển hoạt động phối hợp giữa trường trung học với các Trung tâm học tập cộng đồng. </t>
  </si>
  <si>
    <t>Thành lập/Tham mưu thành lập đầy đủ các ban, hội đồng trong nhà trường được quy định tại Điều 6 
Thông tư 40/2021/TT-BGDĐT (Hội đồng trường, ban kiểm soát, hội đồng thi đua khen thưởng, hội
 đồng kỷ luật, hội đồng tư vấn…)</t>
  </si>
  <si>
    <t>Tham gia tư vấn 100% các trường THCS trên địa bàn Quận, Huyện (có minh chứng).</t>
  </si>
  <si>
    <t>Tham gia tư vấn các trường THCS lân cận ngoài Quận, Huyện (có minh chứng).</t>
  </si>
  <si>
    <t>Môi trường sư phạm; cơ sở vật chất, thiết bị dạy học</t>
  </si>
  <si>
    <t xml:space="preserve">Xây dựng môi trường cảnh quan, trường, lớp: kế hoạch, triển khai thực hiện, báo cáo kết quả đạt được. </t>
  </si>
  <si>
    <t>Thiết bị, đồ dùng dạy học, thực hành thí nghiệm: 
+ Có đủ phòng thực hành thí nghiệm, phòng bộ môn, phòng thiết bị.
+ Có tổ chức rà soát, kế hoạch mua sắm hàng năm, triển khai mua sắm theo quy định.
+ Có hồ sơ quản lý theo quy định: chứng từ - hóa đơn mua sắm; danh mục thiết bị; sổ quản lý tài sản; sổ quản lý thiết bị; sổ quản lý đồ dùng dạy học; sổ  thiết bị phòng thực hành thí nghiệm; sổ quản lý sử dụng thiết bị đồ dùng dạy học; sổ quản lý giảng dạy thực hành thí nghiệm; sổ quản lý thiết bị đồ dùng dạy học tự làm….
+ Có Quyết định phân công giáo viên, nhân viên phụ trách quản lý thiết bị, đồ dùng dạy học, thực hành thí nghiệm.</t>
  </si>
  <si>
    <t>Hoạt động thư viện: 
+ Có thư viện theo quy định.
+ Có kế hoạch hoạt động thư viện, triển khai hoạt động và thực hiện đánh giá hoạt động cuối năm theo quy định. Có xây dựng kế hoạch và triển khai hoạt động văn hóa đọc.
+ Có Quyết định phân công nhân viên phụ trách thư viện.
+ Thực hiện hồ sơ quản lý thư viện theo quy định.</t>
  </si>
  <si>
    <t>- Có kế hoạch tuyển sinh hàng năm; đa dạng hóa nội dung hoạt động và chương trình giáo dục, thu hút nhiều người tham gia học tập. 
- Là đầu mối tổ chức bồi dưỡng thường xuyên cho CBQL, giáo viên…
- Thực hiện tốt công tác liên kết, hợp tác với cơ sở giáo dục đại học, tập đoàn, công ty, doanh nghiệp công nghệ giáo dục xây dựng, kết nối và chia sẻ học liệu mở, đào tạo trực tuyến.</t>
  </si>
  <si>
    <t>Hỗ trợ công tác xóa mù chữ, phổ cập giáo dục, phối hợp với Phòng Giáo dục và Đào tạo trong việc thực hiện nhiệm vụ giáo dục, hỗ trợ trung tâm học tập cộng đồng.</t>
  </si>
  <si>
    <t>Thực hiện đúng Chương trình GDTX cấp THPT (theo CT GDPT 2018): tổ chức lựa chọn SGK cho trung tâm, xây dựng các tổ hợp môn học lựa chọn và cụm chuyên đề học tập; có phương án bổ sung và khảo sát kiến thức các môn học lựa chọn khi học viên thay đổi môn học lựa chọn; dạy đúng, đủ số tiết và chương trình; thực hiện công khai theo quy định,…</t>
  </si>
  <si>
    <t xml:space="preserve">Có xây dựng kế hoạch, tổ chức triển khai thực hiện và báo cáo theo quy định về triển khai Đề án dạy học ngoại ngữ trong hệ thống giáo dục quốc dân ban hành theo Quyết định số 2080/QĐ-TTg ngày 22 tháng 12 năm 2017 của Thủ tướng Chính phủ trên địa bàn Thành phố Hồ Chí Minh, giai đoạn 2019 – 2025. </t>
  </si>
  <si>
    <t>- Đạt các chỉ tiêu cuối năm học theo kế hoạch năm học đề ra (tỉ lệ lên lớp, duy trì sỉ số, hiệu suất đào tạo, kết quả giáo dục về học lực, hạnh kiểm của học viên, tỉ lệ tốt nghiệp…)
- Có các giải pháp, mô hình hoạt động để nâng cao hiệu quả trong công tác dạy học, công tác quản lý.</t>
  </si>
  <si>
    <t>- Có xây dựng kế hoạch, tổ chức thực hiện và tham gia các kỳ thi học viên giỏi, giáo viên dạy giỏi và giáo viên chủ nhiệm lớp giỏi; có giáo viên, học viên đạt giải thưởng cấp thành phố trở lên.
- Có xây dựng kế hoạch, tổ chức tốt công tác phụ đạo học viên yếu kém.</t>
  </si>
  <si>
    <t>- Giáo viên tham dự tập huấn, bồi dưỡng chuyên môn nghiệp vụ; tham dự chuyên đề cấp cụm, cấp thành phố; tham dự họp đầu năm học, sơ kết học kì theo hướng dẫn của Sở GDĐT đầy đủ.</t>
  </si>
  <si>
    <t>- 'Có xây dựng kế hoạch, tổ chức thực hiện và báo cáo các hoạt động giáo dục trải nghiệm, tiết học ngoài lớp học, ngoài trung tâm, nghiên cứu khoa học kỹ thuật, khởi nghiệp, tham quan cơ sở sản xuất, CLB đội nhóm, giáo dục kỹ năng sống, tin học, …
- Triển khai thực hiện các chỉ đạo về lồng ghép các nội dung giáo dục: bình đẳng giới, bảo vệ môi trường, hạn chế rác thải nhựa, phòng chống tham nhũng và các tài liệu đạo đức liêm chính, Luật an ninh mạng, an toàn giao thông, sức khỏe sinh sản vị thành niên … trong giảng dạy.
- Thực hiện tốt các chuyên đề, tiết chào cờ, ngoại khóa...</t>
  </si>
  <si>
    <t>Thực hiện công tác thanh, kiểm tra chuyên môn, dự giờ, góp ý trao đổi chuyên môn,…</t>
  </si>
  <si>
    <t>- Có Quyết định ban hành quy chế kiểm tra đánh giá xếp loại HV.
- Xây dựng kế hoạch kiểm tra đánh giá hàng năm, kế hoạch kiểm tra cuối kì của từng học kì theo hướng dẫn của Sở GDĐT.
- Thực hiện đúng quy định tổ chức kiểm tra đánh giá (thường xuyên, định kỳ), xét duyệt kết quả học tập, hạnh kiểm của HV từng học kì và cuối năm học.</t>
  </si>
  <si>
    <t>- Có xây dựng kế hoạch và tổ chức triển khai quy chế kiểm tra đánh giá đến giáo viên.
- Ban giám đốc có kiểm tra việc thực hiện kiểm tra đánh giá của giáo viên đối với học viên.</t>
  </si>
  <si>
    <t>- Có áp dụng CNTT trong quản lý điểm số, kết quả học tập rèn luyện của học viên.
- Có quyết định ban hành quy chế quản lý, sử dụng sổ gọi tên ghi điểm, sổ đăng bộ điện tử; Quyết định phân công Ban giám đốc, nhân viên phụ trách phần mềm quản lý học viên.</t>
  </si>
  <si>
    <t>- Thực hiện đúng quy định xây dựng đề kiểm tra, đánh giá học viên các môn học (ma trận đề, bản đặc tả đề, đề kiểm tra tập trung cuối kì…), bảo quản, bảo mật đề kiểm tra. 
- Lưu trữ và nộp đề kiểm tra cuối kì đúng quy định.</t>
  </si>
  <si>
    <t>Xây dựng Quy chế tổ chức và hoạt động và các văn bản pháp lý về cơ cấu tổ chức của trung tâm theo quy định hiện hành.</t>
  </si>
  <si>
    <t>Có xây dựng kế hoạch giáo dục, tổ chức triển khai thực hiện theo kế hoạch và báo cáo cuối năm học theo quy định của Sở GDĐT:
+ Kế hoạch năm học.
+ Kế hoạch giáo dục: kế hoạch thời gian thực hiện chương trình (phân phối chương trình) và kế hoạch giáo dục của tổ/nhóm chuyên môn (kế hoạch dạy học các môn học), kế hoạch giáo dục của giáo viên,…</t>
  </si>
  <si>
    <t>Thực hiện rà soát, cập nhật và bổ sung dữ liệu trên Hệ thống phần mềm cơ sở dữ liệu ngành giáo dục đúng thời gian quy định.
- Có thực hiện ứng dụng CNTT trong quản lý, điều hành hoạt động trung tâm.
- Xây dựng trang web, cổng thông tin điện tử … công khai và cập nhật đầy đủ thông tin theo hướng dẫn.
- Có xây dựng kế hoạch ứng dụng CNTT và chuyển đổi số, thực hiện tốt chuyển đổi số trong công tác quản lý, tổ chức hoạt động dạy và học,…</t>
  </si>
  <si>
    <t>Tổ chức tốt các chuyên đề môn học và hoạt động giáo dục cấp thành phố, cấp cụm, cấp trung tâm</t>
  </si>
  <si>
    <t>Tham dự họp, hội nghị, tập huấn, … do Sở GDĐT tổ chức đầy đủ, đúng quy định.</t>
  </si>
  <si>
    <t>Thực hiện đầy đủ, đúng quy định các loại hồ sơ:
- Hồ sơ học vụ, quản lý học viên.
- Hồ sơ các tổ chuyên môn.
- Hồ sơ chuyên môn của giáo viên.</t>
  </si>
  <si>
    <t>Xây dựng và tổ chức thực hiện kế hoạch truyền thông về hoạt động GDTX, xây dựng XHHT,…</t>
  </si>
  <si>
    <t>Công tác công đoàn</t>
  </si>
  <si>
    <t>Đại diện, bảo vệ quyền, lợi ích hợp pháp, chính đáng của cán bộ, công chức, viên chức, lao động (sau đây gọi chung là cán bộ, nhà giáo, người lao động); tham gia quản lý trường học, cơ quan, đơn vị:</t>
  </si>
  <si>
    <t>Tham gia với giám đốc, hiệu trưởng (thủ trưởng cơ quan, đơn vị) xây dựng, ban hành hoặc sửa đổi, bổ sung và tổ chức thực hiện tốt quy chế dân chủ cơ sở và nội quy của cơ quan, đơn vị; tham gia và giám sát thực hiện, sửa đổi, bổ sung các quy chế, nội quy khi cần thiết.</t>
  </si>
  <si>
    <t>- Phối hợp với thủ trưởng cơ quan, đơn vị xây dựng chương trình, kế hoạch hành động triển khai Nghị quyết số 29-NQ/TW về đổi mới căn bản, toàn diện giáo dục và đào tạo.</t>
  </si>
  <si>
    <t>Phối hợp với thủ trưởng cơ quan, đơn vị tổ chức Hội nghị cán bộ công chức, viên chức (CBCCVC) năm học 2022 – 2023 đúng thời gian và quy trình đã hướng dẫn. Thực hiện, công khai những việc cán bộ, nhà giáo, người lao động (CBNGNLĐ) được biết theo quy định của pháp luật.</t>
  </si>
  <si>
    <t xml:space="preserve">- Giám sát việc thực hiện đầy đủ chế độ, chính sách đối với CBNGNLĐ, hợp đồng làm việc và HĐLĐ. </t>
  </si>
  <si>
    <t>- Tham gia giải quyết các đơn thư khiếu nại, tố cáo của CBNGNLĐ, tranh chấp lao động theo đúng quy định, vận động CBNGNLĐ phát hiện, ngăn chặn tham nhũng, lãng phí; không để xảy ra đơn thư vượt cấp.</t>
  </si>
  <si>
    <t>- Cử đại diện tham gia vào các hội đồng có liên quan đến quyền, lợi ích của đoàn viên, CBNGNLĐ theo quy định của pháp luật.</t>
  </si>
  <si>
    <t>- Thực hiện tốt vai trò của ban thanh tra nhân dân trong giám sát thực hiện chế độ BHXH, BHYT, BHTN cho CBNGNLĐ.</t>
  </si>
  <si>
    <t xml:space="preserve">- Xây dựng và thực hiện tốt quy chế phối hợp hoạt động giữa ban chấp hành công đoàn với thủ trưởng cơ quan, đơn vị;  </t>
  </si>
  <si>
    <t xml:space="preserve">- Giao ban công tác định kì với chuyên môn đồng cấp. </t>
  </si>
  <si>
    <t>- Phối hợp với thủ trưởng cơ quan, đơn vị phát động, tổ chức thực hiện có hiệu quả các phong trào thi đua yêu nước; các cuộc vận động trong ngành đã được Sở GD&amp;ĐT, CĐGD Thành phố và địa phương phát động. Làm tốt công tác khen thưởng, kỷ luật trong đơn vị.</t>
  </si>
  <si>
    <t>- Có kế hoạch phát động thi đua, sơ kết, tổng kết các phong trào thi đua và các cuộc vận động (có nội dung và kết quả cụ thể).</t>
  </si>
  <si>
    <t>- Tham gia, tổ chức và giám sát việc thực hiện công tác an toàn vệ sinh lao động, an toàn vệ sinh thực phẩm trong cơ quan, đơn vị.</t>
  </si>
  <si>
    <t>- Có biện pháp không để xảy ra tai nạn lao động; sự cố cháy nổ, nhiễm độc thực phẩm nghiêm trọng.</t>
  </si>
  <si>
    <t>- Tham gia xây dựng, ban hành hoặc sửa đổi, bổ sung và thực hiện có hiệu quả nội quy, quy định, quy chế tiền lương, tiền thưởng, quy chế chi tiêu nội bộ, khen thưởng, kỷ luật của đơn vị.</t>
  </si>
  <si>
    <t>- Phối hợp với thủ trưởng cơ quan, đơn vị có nhiều biện pháp chăm lo, nâng cao thu nhập, đời sống vật chất, tinh thần cho CBNGNLĐ trong cơ quan, đơn vị.</t>
  </si>
  <si>
    <t>Xây dựng tổ chức công đoàn:</t>
  </si>
  <si>
    <t>Có trên 98% tổng số CBNGNLĐ gia nhập công đoàn của cơ quan, đơn vị.</t>
  </si>
  <si>
    <t xml:space="preserve">     +) Từ 85% đến 98%  tổng số CBNGNLĐ gia nhập công đoàn;</t>
  </si>
  <si>
    <t xml:space="preserve">     +) Từ 70% đến dưới 85%  tổng số CBNGNLĐ gia nhập công đoàn;</t>
  </si>
  <si>
    <t xml:space="preserve">     +) Từ 60% đến dưới 70%  tổng số CBNGNLĐ gia nhập công đoàn;</t>
  </si>
  <si>
    <t xml:space="preserve">     +) Dưới 60%  tổng số CBNGNLĐ gia nhập công đoàn;</t>
  </si>
  <si>
    <t xml:space="preserve">- Có kế hoạch và triển khai thực hiện tốt kế hoạch tập huấn, bồi dưỡng cán bộ công đoàn đang trực tiếp quản lý. </t>
  </si>
  <si>
    <t>- Đảm bảo tỷ lệ kinh phí chi cho công tác đào tạo, bồi dưỡng theo quy định. Phấn đấu 100% cán bộ chủ chốt CĐ được bồi dưỡng, tập huấn nội dung về bình đẳng giới, lồng ghép giới trong hoạt động CĐ.</t>
  </si>
  <si>
    <t>Có trên 80% tổ công đoàn, công đoàn bộ phận đạt danh hiệu “Hoàn thành tốt nhiệm vụ”.</t>
  </si>
  <si>
    <t xml:space="preserve">     +) Từ 70% đến dưới 80%  tổ công đoàn, công đoàn bộ phận đạt danh hiệu “Hoàn thành tốt nhiệm vụ”</t>
  </si>
  <si>
    <t xml:space="preserve">     +) Từ 60% đến dưới 70%  tổ công đoàn, công đoàn bộ phận đạt danh hiệu “Hoàn thành tốt nhiệm vụ”;</t>
  </si>
  <si>
    <t xml:space="preserve">     +) Từ 50% đến dưới 60%  tổ công đoàn, công đoàn bộ phận đạt danh hiệu “Hoàn thành tốt nhiệm vụ”;</t>
  </si>
  <si>
    <t xml:space="preserve">     +) Dưới 50%  tổ công đoàn, công đoàn bộ phận đạt danh hiệu “Hoàn thành tốt nhiệm vụ”;</t>
  </si>
  <si>
    <t>- Việc kiện toàn Ban nữ công quần chúng và công nhận các chức danh từ tổ phó công đoàn trở lên phải có quyết định bằng văn bản của ban chấp hành hoặc ban thường vụ CĐCS.</t>
  </si>
  <si>
    <t xml:space="preserve">- Quản lý hồ sơ đầy đủ theo quy định của Điều lệ Công đoàn Việt Nam. </t>
  </si>
  <si>
    <t>- Xây dựng kế hoạch hoạt động và dự trù kinh phí hoạt động hàng năm của CĐCS, triển khai có hiệu quả; có quy chế hoạt động và tổ chức sinh hoạt ban chấp hành, ban thường vụ, UBKT công đoàn, Ban nữ công quần chúng, tổ công đoàn theo quy định. Tổ chức đại hội (hội nghị) công đoàn đúng quy định khi hết nhiệm kì.</t>
  </si>
  <si>
    <t>- Có quy chế chi tiêu nội bộ tài chính của CĐCS quy định khen thưởng, thăm hỏi, bồi dưỡng, tập huấn nghiệp vụ công đoàn.</t>
  </si>
  <si>
    <t xml:space="preserve">- Có sổ nghị quyết, ghi chép đầy đủ nội dung, diễn biến các cuộc họp ban chấp hành, ban thường vụ, Ủy ban kiểm tra theo quy định. Có báo cáo, kết luận kiểm tra định kỳ và đột xuất. </t>
  </si>
  <si>
    <t>- Quản lý cán bộ, đoàn viên công đoàn bằng sổ theo dõi VÀ bằng phần mềm quản lý đoàn viên của Tổng Liên đoàn, danh sách đoàn viên mới kết nạp được cập nhật thường xuyên, đầy đủ hàng năm.</t>
  </si>
  <si>
    <t>- Tổ chức lễ kết nạp đoàn viên và công bố quyết định kết nạp, đoàn viên được nhận thẻ đoàn viên theo quy định.</t>
  </si>
  <si>
    <t>Hàng năm có báo cáo công khai dự toán, quyết toán thu chi tài chính công đoàn tại hội nghị ban chấp hành; công khai quyết toán thu chi quỹ xã hội tại hội nghị công đoàn của đơn vị theo quy định.</t>
  </si>
  <si>
    <t>- Không vi phạm trong sử dụng, quản lý tài chính công đoàn.</t>
  </si>
  <si>
    <t xml:space="preserve">- Thực hiện đầy đủ các khoản chi đối với đoàn viên, CBNGNLĐ theo quy chế chi tiêu nội bộ tài chính CĐCS. </t>
  </si>
  <si>
    <t>- Thực hiện chế độ thông tin hai chiều đầy đủ, chính xác và kịp thời với đoàn viên, CBNGNLĐ và báo cáo theo quy định của công đoàn cấp trên.</t>
  </si>
  <si>
    <t>Công tác tuyên truyền và các hoạt động khác:</t>
  </si>
  <si>
    <t xml:space="preserve">- Tổ chức các hình thức tuyên truyền, phổ biến, vận động đoàn viên và CBNGNLĐ chấp hành chủ trương, đường lối của Đảng, chính sách, pháp luật của Nhà nước, nghị quyết của công đoàn; chấp hành nội quy, quy chế, quy định của cơ quan, đơn vị. </t>
  </si>
  <si>
    <t>- Nắm bắt và phản ánh kịp thời dư luận xã hội; tham mưu phối hợp giải quyết kịp thời các ý kiến, nguyện vọng chính đáng của đoàn viên, CBNGNLĐ.</t>
  </si>
  <si>
    <t xml:space="preserve">- Tổ chức; tham gia đầy đủ các hoạt động văn nghệ, thể thao, các hội thi của ngành và địa phương tổ chức. </t>
  </si>
  <si>
    <t>- Không có đoàn viên vi phạm kỷ luật đến mức bị buộc thôi việc; không có đoàn viên bị cơ quan pháp luật xử lý về tham nhũng, tiêu cực.</t>
  </si>
  <si>
    <t>- Không có đoàn viên vi phạm Luật hôn nhân và gia đình, Luật phòng, chống bạo lực gia đình, chính sách dân số và mắc tệ nạn xã hội.</t>
  </si>
  <si>
    <t>- Tham gia chống tiêu cực trong thi cử và bệnh thành tích trong giáo dục; có ý thức chấp hành đúng quy định của pháp luật khi tham gia giao thông.</t>
  </si>
  <si>
    <t xml:space="preserve">- Tham gia với thủ trưởng cơ quan, đơn vị xây dựng kế hoạch, thực hiện đào tạo, bồi dưỡng nâng cao trình độ chuyên môn, nghiệp vụ, tay nghề đối với CBNGNLĐ, xây dựng đời sống văn hóa trong cơ quan, đơn vị. </t>
  </si>
  <si>
    <t>- Tổ chức các hoạt động chào mừng ngày thành lập Công đoàn Việt Nam.</t>
  </si>
  <si>
    <t xml:space="preserve">- Vận động CBNGNLĐ hỗ trợ nhau, giúp đỡ nhau trong công tác, giảng dạy; tích cực tham gia hoạt động xã hội, từ thiện, nhân đạo.  </t>
  </si>
  <si>
    <t xml:space="preserve"> - Hoàn thành chỉ tiêu quỹ Mái ấm công đoàn; các quỹ ủng hộ do CĐGD Thành phố phát động. </t>
  </si>
  <si>
    <t>+ Không gởi hồ sơ Hội nghị CBCCVC để CĐGDTP duyệt, không gởi thư mời dự HN CBCCVC: trừ 1,0đ;
+ Không nộp về CĐGDTP hồ sơ HN CBCCVC sau khi tổ chức xong: trừ 1,0đ</t>
  </si>
  <si>
    <t>1.3</t>
  </si>
  <si>
    <t>1.4</t>
  </si>
  <si>
    <t>Nếu xảy ra đơn thư vượt 
cấp: không cho điểm.</t>
  </si>
  <si>
    <t>1.5</t>
  </si>
  <si>
    <t>1.6</t>
  </si>
  <si>
    <t>1.7</t>
  </si>
  <si>
    <t>1.8</t>
  </si>
  <si>
    <t>+ Không nộp Báo cáo tình hình lương, thưởng Tết âm lịch Quý Mão năm 2023: trừ 01đ;
+ Không nộp Báo cáo tổng hợp tình hình chăm lo Tết âm lịch Quý Mão năm 2023: trừ 01đ;</t>
  </si>
  <si>
    <t>2.1</t>
  </si>
  <si>
    <t>2.2</t>
  </si>
  <si>
    <t>2.3</t>
  </si>
  <si>
    <t>2.4</t>
  </si>
  <si>
    <t>4.1</t>
  </si>
  <si>
    <t>4.2</t>
  </si>
  <si>
    <t>4.3</t>
  </si>
  <si>
    <t>4.4</t>
  </si>
  <si>
    <t>4.5</t>
  </si>
  <si>
    <t>4.6</t>
  </si>
  <si>
    <t>2.5</t>
  </si>
  <si>
    <t>+ Không xây dựng và nộp về CĐGDTP Quy chế chi tiêu nội bộ tài chính của CĐCS: trừ 01đ;
+ Không xây dựng và nộp về CĐGDTP Quy chế thi đua – khen thưởng của CĐCS: trừ 01đ</t>
  </si>
  <si>
    <t>2.6</t>
  </si>
  <si>
    <t>2.7</t>
  </si>
  <si>
    <t>2.8</t>
  </si>
  <si>
    <t>Lưu ý: Đối với đơn vị chưa thực hiện trích nộp đoàn phí, kinh phí công đoàn và không thực hiện quyết toán tài chính CĐCS năm 2022, khi đánh giá – xếp loại thi đua CĐCS NH 2021 – 2022, Ban Thường vụ, BCH CĐGDTP sẽ rà soát theo các quy định.</t>
  </si>
  <si>
    <t>2.9</t>
  </si>
  <si>
    <t>Thiếu 01 báo cáo trừ 0,5đ</t>
  </si>
  <si>
    <t>Vắng mặt 01 buổi trừ 0,5đ</t>
  </si>
  <si>
    <t>3.1</t>
  </si>
  <si>
    <t>3.2</t>
  </si>
  <si>
    <t>Có đoàn viên vi phạm kỷ luật; có đoàn viên bị cơ quan pháp luật xử lý về tham nhũng, tiêu cực: không cho điểm.</t>
  </si>
  <si>
    <t>Có đoàn viên vi phạm Luật hôn nhân và gia đình, Luật phòng, chống bạo lực gia đình, chính sách dân số và kế hoạch hóa gia đình và mắc tệ nạn xã hội: trừ 01 điểm.</t>
  </si>
  <si>
    <t>3.3</t>
  </si>
  <si>
    <t>3.4</t>
  </si>
  <si>
    <t>Lưu ý: Không xét khen thưởng đối với CĐCS nếu các đơn vị không vận động CB-NG-NLĐ và đoàn viên công đoàn tham gia quyên góp ủng hộ các cuộc vận động xã hội từ thiện do Sở GD&amp;ĐT, Công đoàn ngành Giáo dục phát động.</t>
  </si>
  <si>
    <t>3.5</t>
  </si>
  <si>
    <t>Nếu không còn nguồn để giới thiệu cho cấp ủy Đảng bồi dưỡng, kết nạp vào Đảng thì phải có văn bản giải trình kèm theo bảng điểm đánh giá - xếp loại này.</t>
  </si>
  <si>
    <t>Điểm thưởng của CĐ GDTP</t>
  </si>
  <si>
    <t xml:space="preserve">Điểm thưởng của Ban Tuyên giáo
</t>
  </si>
  <si>
    <t>Điểm thưởng của Ban Chính sách – Pháp luật</t>
  </si>
  <si>
    <t>Điểm thưởng của Ban Tổ chức</t>
  </si>
  <si>
    <t>Điểm thưởng của Ban Nữ công</t>
  </si>
  <si>
    <t>Điểm thưởng của Ban Tài chính</t>
  </si>
  <si>
    <t>1.9</t>
  </si>
  <si>
    <t>1.10</t>
  </si>
  <si>
    <t>1.11</t>
  </si>
  <si>
    <t>1.12</t>
  </si>
  <si>
    <t>1.13</t>
  </si>
  <si>
    <t>1.14</t>
  </si>
  <si>
    <t>1.15</t>
  </si>
  <si>
    <t>1.16</t>
  </si>
  <si>
    <t>1.17</t>
  </si>
  <si>
    <t>1.18</t>
  </si>
  <si>
    <t>1.19</t>
  </si>
  <si>
    <t>1.20</t>
  </si>
  <si>
    <t>1.21</t>
  </si>
  <si>
    <t>1.22</t>
  </si>
  <si>
    <t>2.10</t>
  </si>
  <si>
    <t>2.11</t>
  </si>
  <si>
    <t>2.12</t>
  </si>
  <si>
    <t>2.13</t>
  </si>
  <si>
    <t>2.14</t>
  </si>
  <si>
    <t>5.1</t>
  </si>
  <si>
    <t>5.2</t>
  </si>
  <si>
    <t>5.3</t>
  </si>
  <si>
    <t>5.4</t>
  </si>
  <si>
    <t>7.1</t>
  </si>
  <si>
    <t>7.2</t>
  </si>
  <si>
    <t>7.3</t>
  </si>
  <si>
    <t>7.4</t>
  </si>
  <si>
    <t>7.5</t>
  </si>
  <si>
    <t>7.6</t>
  </si>
  <si>
    <t>7.7</t>
  </si>
  <si>
    <t>7.8</t>
  </si>
  <si>
    <t>8.1</t>
  </si>
  <si>
    <t>8.2</t>
  </si>
  <si>
    <t>8.3</t>
  </si>
  <si>
    <t>8.4</t>
  </si>
  <si>
    <t>9.1</t>
  </si>
  <si>
    <t>9.2</t>
  </si>
  <si>
    <t>9.3</t>
  </si>
  <si>
    <t>9.4</t>
  </si>
  <si>
    <t>6.4</t>
  </si>
  <si>
    <t>6.5</t>
  </si>
  <si>
    <t xml:space="preserve"> 4.1</t>
  </si>
  <si>
    <t xml:space="preserve"> 4.2</t>
  </si>
  <si>
    <t xml:space="preserve"> 4.3</t>
  </si>
  <si>
    <t xml:space="preserve"> 4.4</t>
  </si>
  <si>
    <t>5.5</t>
  </si>
  <si>
    <t>6.6</t>
  </si>
  <si>
    <t>6.7</t>
  </si>
  <si>
    <t>6.8</t>
  </si>
  <si>
    <t>6.9</t>
  </si>
  <si>
    <t>6.10</t>
  </si>
  <si>
    <t>6.11</t>
  </si>
  <si>
    <t>6.12</t>
  </si>
  <si>
    <t>- Tham gia với giám đốc, hiệu trưởng (thủ trưởng cơ quan, đơn vị) xây dựng, ban hành hoặc sửa đổi, bổ sung và tổ chức thực hiện tốt quy chế dân chủ cơ sở và nội quy của cơ quan, đơn vị; tham gia và giám sát thực hiện, sửa đổi, bổ sung các quy chế, nội quy khi cần thiết.</t>
  </si>
  <si>
    <t>Phối hợp với thủ trưởng cơ quan, đơn vị tổ chức Hội nghị Người lao động hàng năm đúng thời gian và quy trình đã hướng dẫn. Thực hiện, công khai những việc cán bộ, nhà giáo, người lao động (CBNGNLĐ) được biết theo quy định của pháp luật.
'+ Không gởi hồ sơ HN Người lao động NH 2022 – 2023 để CĐGDTP duyệt, không gởi thư mời dự HN Người lao động: trừ 1,0đ;
+ Không nộp về CĐGDTP hồ sơ HN Người lao động NH 2022 – 2023 sau khi tổ chức xong: trừ 1,0đ.</t>
  </si>
  <si>
    <t>Lưu ý: Không đánh giá – xếp loại thi đua CĐCS NH 2022 – 2023 nếu đơn vị không tổ chức Hội nghị Người lao động Năm học 2022 – 2023.</t>
  </si>
  <si>
    <t>Nếu xảy ra đơn thư vượt cấp: không cho điểm.</t>
  </si>
  <si>
    <t>+ Không nộp Báo cáo tình hình lương, thưởng Tết âm lịch Quý Mão năm 2023: trừ 01đ;
+ Không nộp Báo cáo tổng hợp tình hình chăm lo Tết âm lịch Quý Mão năm 2023: trừ 01đ.</t>
  </si>
  <si>
    <t>Có trên 80% tổ công đoàn, công đoàn bộ phận đạt vững mạnh.</t>
  </si>
  <si>
    <t>+ Không xây dựng và nộp về CĐGDTP Quy chế chi tiêu nội bộ tài chính của CĐCS: trừ 01đ;
+ Không xây dựng và nộp về CĐGDTP Quy chế thi đua – khen thưởng của CĐCS: trừ 01đ.</t>
  </si>
  <si>
    <t>Vắng mặt 01 buổi trừ 0,5đ.</t>
  </si>
  <si>
    <t>Thiếu 01 báo cáo trừ 0,5đ.</t>
  </si>
  <si>
    <t>4.7</t>
  </si>
  <si>
    <t>4.8</t>
  </si>
  <si>
    <t>3.6</t>
  </si>
  <si>
    <t>3.7</t>
  </si>
  <si>
    <t>5.6</t>
  </si>
  <si>
    <t xml:space="preserve"> -Tham mưu kế hoạch đầu tư xây dựng, sửa chữa cơ sở vật chất trường lớp và trang thiết bị phục vụ giảng dạy.</t>
  </si>
  <si>
    <t>Thành lập /Tham mưu thành lập đầy đủ các hội đồng, tổ chức trong trường (Hội đồng trường, Hội đồng thi đua khen thưởng, Hội đồng kỷ luật (nếu có), Hội đồng tư vấn (nếu có), tổ chức Đảng Cộng sản Việt Nam; tổ chức Công đoàn; tổ chức Đoàn Thanh niên Cộng sản Hồ Chí Minh; tổ chức Đội Thiếu niên Tiền phong Hồ Chí Minh; các tổ chuyên môn; tổ văn phòng,...</t>
  </si>
  <si>
    <t>Công tác tổ chức</t>
  </si>
  <si>
    <t>Tham mưu kịp thời công tác quy hoạch, điều động, bổ nhiệm, luân chuyển cán bộ hàng năm, đảm bảo nguồn nhân sự cán bộ quản lý cho các đơn vị.</t>
  </si>
  <si>
    <t>Tham mưu Xây dựng Kế hoạch tuyển dụng viên chức hàng năm, kịp thời, đảm bảo nhân sự cho các đơn vị sự nghiệp công lập thuộc phạm vi quản lý.</t>
  </si>
  <si>
    <t>Tham mưu Xây dựng Kế hoạch phát triển nâng cao chất lượng nguồn nhân lực giáo dục và đào tạo địa phương.</t>
  </si>
  <si>
    <t>Tham gia đầy đủ, tích cực vào việc góp ý xây dựng dự thảo các văn bản, đề án của Trung ương, Thành phố do Sở Giáo dục và Đào tạo triển khai.</t>
  </si>
  <si>
    <t>Thực hiện công tác thống kê, thông tin, báo cáo định kỳ và đột xuất về công tác tổ chức cán bộ, chế độ chính sách, đào tạo bồi dưỡng, đánh giá chuẩn nghề nghiệp đúng tiến độ quy định, số liệu báo cáo đảm bảo chính xác.</t>
  </si>
  <si>
    <t>GIẢI QUYẾT CHẾ ĐỘ CHÍNH SÁCH, ĐÁNH GIÁ ĐỘI NGŨ CÁN BỘ, CÔNG CHỨC, VIÊN CHỨC</t>
  </si>
  <si>
    <t>Hướng dẫn và thực hiện đầy đủ, kịp thời, đảm bảo thủ tục và thời gian theo quy định về các chế độ, chính sách đối với CCVC như: bổ nhiệm ngạch, bổ nhiệm chức danh nghề nghiệp, chuyển ngạch/chức danh nghề nghiệp, thăng hạng chức danh nghề nghiệp, nâng bậc lương thường xuyên, nâng bậc lương trước thời hạn, phụ cấp ưu đãi, phụ cấp thâm niên nhà giáo,…</t>
  </si>
  <si>
    <t>Tổ chức triển khai thực hiện đánh giá chuẩn nghề nghiệp đúng tiến độ, thời gian quy định. Cập nhật kết quả đánh giá chuẩn nghề nghề nghiệp vào phần mềm TEMIS đầy đủ.</t>
  </si>
  <si>
    <t>Không để xảy ra đơn thưa phản ánh, khiếu nại về thực hiện các chế độ chính sách, đánh giá đối với đội ngũ cán bộ, giáo viên, nhân viên.</t>
  </si>
  <si>
    <t>CÔNG TÁC ĐÀO TẠO BỒI DƯỠNG</t>
  </si>
  <si>
    <t>Xây dựng, ban hành quy định và thực hiện tốt công tác đào tạo, bồi dưỡng nâng chuẩn cho nhà giáo và CBQLCSGD; chú trọng đào tạo, bồi dưỡng trình độ chính trị, trình độ sau đại học chuyên ngành, QLGD cho đội ngũ nhà giáo.</t>
  </si>
  <si>
    <t>Xây dựng, ban hành và thực hiện tốt kế hoạch bồi dưỡng thường xuyên hàng năm; đánh giá chính xác kết quả bồi dưỡng thường xuyên hàng năm đối với CBQL và giáo viên. Đảm bảo tất cả giáo viên hoàn thành kế hoạch BDTX hàng năm theo quy định.</t>
  </si>
  <si>
    <t>LƯU TRỮ HỒ SƠ TỔ CHỨC CÁN BỘ</t>
  </si>
  <si>
    <t>Lưu trữ đầy đủ, sắp xếp khoa học, hợp lý các loại hồ sơ công việc về công tác tổ chức cán bộ (hồ sơ của đơn vị, hồ sơ của cá nhân, các loại văn bản, báo cáo, …).</t>
  </si>
  <si>
    <t>Lưu trữ hồ sơ đánh giá, xếp loại kết quả bồi dưỡng thường xuyên hàng năm của giáo viên trong đơn vị.</t>
  </si>
  <si>
    <t>- Tổ chức sinh hoạt Tổ nhóm chuyên môn theo định hướng nghiên cứu bài học (thể hiện qua hồ sơ CM của Tổ/nhóm CM); Thống nhất nội dung, tiến trình dạy học môn học, đảm bảo phát triển phẩm chất năng lực người học) và thời lượng dạy học theo qui định. 
- Thực hiện tốt việc góp ý, cho ý kiến đóng góp về việc xây dựng các quy chế, quy định về chuyên môn; việc phân công giảng dạy, phân công kiêm nhiệm được thực hiện dân chủ, công khai, có sự tham gia ý kiến của các hội đồng tư vấn, các Tổ chuyên môn và đảm bảo quyền hạn, trách nhiệm của người đứng đầu cơ sở giáo dục;
- Nhà giáo, CBQLGD, viên chức, người lao động tại cơ sở giáo dục không vi phạm các qui định của ngành.</t>
  </si>
  <si>
    <t>Kết quả Hội thi, hội thao được thực hiện đầy đủ, theo đúng quy định.</t>
  </si>
  <si>
    <t>Bổ sung đủ và đáp ứng đạt chuẩn giáo viên các môn Âm nhạc, Mỹ thuật, GDQP&amp;AN theo quy định.</t>
  </si>
  <si>
    <t>Kết quả tham gia tập huấn, bồi dưỡng nghiệp vụ cho giáo viên tốt.</t>
  </si>
  <si>
    <t>Đảm bảo các yêu cầu cần đạt theo qui định của Chương trình: thời lượng dạy học, đảm bảo đầy đủ; kế hoạch giáo dục tuân thủ đúng khung thời gian năm học. Thực hiện kế hoạch dạy học của các tổ/nhóm chuyên môn đúng theo kế hoạch đã được phê duyệt.</t>
  </si>
  <si>
    <t xml:space="preserve">Thực hiện đổi mới hình thức tổ chức dạy học, tiết học trải nghiệm ngoài không gian lớp học (trong trường học và ngoài nhà trường); thực hiện đúng và đầy đủ các nội dung dạy học tích hợp, lồng ghép theo qui định; tổ chức thực hiện các nội dung dạy học, chủ đề dạy học theo GD STEM.
Tổ chức hoạt động phát triển ý tưởng sáng tạo và tổ chức học sinh NCKH, chọn cử dự án có chất lượng tham gia kỳ thi học sinh NCKH. </t>
  </si>
  <si>
    <t>Có hình thức động viên, khuyến khích, tạo điều kiện để phát triển chuyên môn, thực hiện chuyển đổi số.</t>
  </si>
  <si>
    <t>Đề xuất và thực hiện trang bị đầy đủ, sử dụng hiệu quả trang thiết bị  dạy học tối thiểu; Thựcc hiện tốt công tác thực hành, thí nghiệm theo qui định; phòng thiết bị thí nghiệm, phòng học bộ môn, phòng hỗ học sinh hòa nhập (nếu có) được sử dụng thường xuyên; vật tư, hóa chất, dụng cụ thực hành thí nghiệm được bổ sung hằng năm; có giải pháp đảm bảo an toàn trong hoạt động dạy học, thực hành, thí nghiệm; phòng máy vi tính có kết nối internet đạt chuẩn, đủ điều kiện để tổ chức kiểm tra, khảo sát trên mạng máy tính kết nối internet. Tăng cường việc sử dụng thiết bị, đồ dùng dạy học, mô hình, các thí nghiệm ảo… Bảo quản trang thiết bị, dụng cụ, vật tư thực hành thí nghiệm đúng qui định.</t>
  </si>
  <si>
    <t>- Nâng cao chất lượng hoạt động thư viện, xây dựng và hình thành thói quen đọc, sở thích đọc, kỹ năng đọc sách cho học sinh.
'- Thư viện trường được quan tâm đầu tư, thực hiện tự đánh giá và đánh giá thư viện theo qui định</t>
  </si>
  <si>
    <t xml:space="preserve">Trường phổ thông chưa thực hiện mô hình trường tiên tiến hội nhập: thực hiện đạt được các nội dung qui định tại Mục 2. của Văn bản số 1974/SGDĐT-GDTrH ngày 26 tháng 4 năm 2023 </t>
  </si>
  <si>
    <t xml:space="preserve"> Trường thực hiện Quyết định 07/2022/QĐ-UBND: được công nhận . </t>
  </si>
  <si>
    <t>Có xây dựng các kế hoạch thích ứng an toàn, linh hoạt trong thực hiện hoạt động chuyên môn ( quản lý, kiểm soát sự thay đổi)</t>
  </si>
  <si>
    <t>Xây dựng, ban hành quy định và thực hiện tốt công tác đào tạo, bồi dưỡng nâng chuẩn/đủ chuẩn cho nhà giáo và CBQL; đặc biệt là đào tạo, bồi dưỡng trình độ chính trị, trình độ sau đại học chuyên ngành, QLGD cho đội ngũ nhà giáo.</t>
  </si>
  <si>
    <r>
      <t xml:space="preserve">Thực hiện công tác tự đánh giá theo hướng dẫn nhiệm vụ năm học của Sở Giáo dục và Đào tạo và theo các quy định của Bộ Giáo dục và Đào tạo. Nộp báo cáo tự đánh giá định kì hằng năm và Báo cáo kết quả tự đánh giá, thực hiện kế hoạch cải tiến chất lượng giáo dục về Phòng Khảo thí và Kiểm định chất lượng giáo dục - Sở Giáo dục và Đào tạo trước ngày </t>
    </r>
    <r>
      <rPr>
        <b/>
        <sz val="13"/>
        <rFont val="Times New Roman"/>
        <family val="1"/>
      </rPr>
      <t>15 tháng 4 năm 2023.</t>
    </r>
  </si>
  <si>
    <t>Thực hiện báo cáo theo định kỳ đúng thời hạn (báo cáo chuẩn bị năm học mới, báo cáo sau khai giảng, báo cáo sơ kết học kỳ 1, báo cáo tình hình trước và sau Tết Nguyên đán, báo cáo tổng kết năm học)</t>
  </si>
  <si>
    <r>
      <t xml:space="preserve">Số lượng học liệu được số hóa </t>
    </r>
    <r>
      <rPr>
        <b/>
        <sz val="13"/>
        <rFont val="Times New Roman"/>
        <family val="1"/>
      </rPr>
      <t>(đã được tổ chuyên môn thông qua và được người đứng đầu cơ sở giáo dục phê duyệt)</t>
    </r>
    <r>
      <rPr>
        <sz val="13"/>
        <rFont val="Times New Roman"/>
        <family val="1"/>
      </rPr>
      <t>.</t>
    </r>
  </si>
  <si>
    <r>
      <t>Hướng dẫn, tư vấn cho CBNGNLĐ giao kết và chấm dứt hợp đồng làm việc, hợp động lao động (HĐLĐ) với người đứng đầu đơn vị theo quy định của pháp luật; có 100% viên chức, NLĐ đang làm việc tại đơn vị được giao kết hợp đồng làm việc và HĐLĐ bằng văn bản (</t>
    </r>
    <r>
      <rPr>
        <i/>
        <sz val="11"/>
        <rFont val="Times New Roman"/>
        <family val="1"/>
      </rPr>
      <t>không tính số lao động làm công việc tạm thời có thời hạn dưới ba tháng</t>
    </r>
    <r>
      <rPr>
        <sz val="11"/>
        <rFont val="Times New Roman"/>
        <family val="1"/>
      </rPr>
      <t>)</t>
    </r>
  </si>
  <si>
    <r>
      <t xml:space="preserve"> -Tham gia cải tiến lề lối làm việc, cải thiện điều kiện làm việc</t>
    </r>
    <r>
      <rPr>
        <i/>
        <sz val="11"/>
        <rFont val="Times New Roman"/>
        <family val="1"/>
      </rPr>
      <t xml:space="preserve"> </t>
    </r>
    <r>
      <rPr>
        <sz val="11"/>
        <rFont val="Times New Roman"/>
        <family val="1"/>
      </rPr>
      <t>cho CBNGNLĐ trong cơ quan, đơn vị; nâng cao chất lượng công tác và thực hiện tốt nhiệm vụ chuyên môn.</t>
    </r>
  </si>
  <si>
    <r>
      <t xml:space="preserve">- Có 100% cán bộ công đoàn được bồi dưỡng, tập huấn nghiệp vụ công đoàn; tổ chức tập huấn, cử cán bộ tham gia đầy đủ các lớp tập huấn, bồi dưỡng nghiệp vụ do công đoàn cấp trên triệu tập </t>
    </r>
    <r>
      <rPr>
        <b/>
        <i/>
        <sz val="13"/>
        <rFont val="Times New Roman"/>
        <family val="1"/>
      </rPr>
      <t>(không tham dự tập huấn: trừ 01đ/ 01 buổi).</t>
    </r>
  </si>
  <si>
    <r>
      <t>- Hoàn thành dự toán thu tài chính và trích nộp (</t>
    </r>
    <r>
      <rPr>
        <i/>
        <sz val="13"/>
        <rFont val="Times New Roman"/>
        <family val="1"/>
      </rPr>
      <t>đoàn phí, kinh phí công đoàn</t>
    </r>
    <r>
      <rPr>
        <sz val="13"/>
        <rFont val="Times New Roman"/>
        <family val="1"/>
      </rPr>
      <t xml:space="preserve">) lên công đoàn cấp trên đúng quy định.
</t>
    </r>
    <r>
      <rPr>
        <b/>
        <i/>
        <sz val="13"/>
        <rFont val="Times New Roman"/>
        <family val="1"/>
      </rPr>
      <t>+ Không thực hiện dự toán năm 2023: trừ 01đ;
+ Không thực hiện quyết toán năm 2022 theo quy định: trừ 01đ;
+ Không trích nộp hoặc trích nộp (đoàn phí, kinh phí công đoàn) không đúng thời hạn: trừ 0,5đ/01 lần.</t>
    </r>
  </si>
  <si>
    <r>
      <t>- Tham gia đầy đủ, có ý kiến đóng góp trong các cuộc họp, hội nghị, hội thảo do công đoàn cấp trên tổ chức (</t>
    </r>
    <r>
      <rPr>
        <i/>
        <sz val="13"/>
        <rFont val="Times New Roman"/>
        <family val="1"/>
      </rPr>
      <t>Không đến trễ hoặc về trước</t>
    </r>
    <r>
      <rPr>
        <sz val="13"/>
        <rFont val="Times New Roman"/>
        <family val="1"/>
      </rPr>
      <t>).</t>
    </r>
  </si>
  <si>
    <r>
      <t xml:space="preserve">Giới thiệu được đoàn viên ưu tú cho cấp ủy Đảng bồi dưỡng, kết nạp vào Đảng, quan tâm nữ đoàn viên, phấn đấu nâng tỉ lệ phát triển đảng viên trong cơ quan, đơn vị.
</t>
    </r>
    <r>
      <rPr>
        <b/>
        <i/>
        <sz val="13"/>
        <rFont val="Times New Roman"/>
        <family val="1"/>
      </rPr>
      <t>+ Không giới thiệu được đoàn viên ưu tú cho cấp ủy Đảng bồi dưỡng, kết nạp vào Đảng: không cho điểm.</t>
    </r>
  </si>
  <si>
    <r>
      <t xml:space="preserve">Việc ký kết Hợp đồng lao động, Hợp đồng thỉnh giảng, giải quyết các chế độ về ngày nghỉ của người lao động. Việc đăng ký Giấy phép lao động đối với người lao động nước ngoài công tác tại đơn vị </t>
    </r>
    <r>
      <rPr>
        <i/>
        <sz val="13"/>
        <rFont val="Times New Roman"/>
        <family val="1"/>
      </rPr>
      <t>(nếu có)</t>
    </r>
  </si>
  <si>
    <r>
      <t xml:space="preserve">Về công khai cam kết chất lượng giáo dục </t>
    </r>
    <r>
      <rPr>
        <i/>
        <sz val="13"/>
        <rFont val="Times New Roman"/>
        <family val="1"/>
      </rPr>
      <t>(điều kiện và đối tượng tuyển sinh; chương trình giáo dục mà cơ sở thực hiện,…)</t>
    </r>
    <r>
      <rPr>
        <sz val="13"/>
        <rFont val="Times New Roman"/>
        <family val="1"/>
      </rPr>
      <t xml:space="preserve"> và giáo dục thực tế </t>
    </r>
    <r>
      <rPr>
        <i/>
        <sz val="13"/>
        <rFont val="Times New Roman"/>
        <family val="1"/>
      </rPr>
      <t>(quy mô và kết quả đào tạo, bồi dưỡng,…)</t>
    </r>
    <r>
      <rPr>
        <sz val="13"/>
        <rFont val="Times New Roman"/>
        <family val="1"/>
      </rPr>
      <t>;</t>
    </r>
    <r>
      <rPr>
        <i/>
        <sz val="13"/>
        <rFont val="Times New Roman"/>
        <family val="1"/>
      </rPr>
      <t xml:space="preserve"> </t>
    </r>
    <r>
      <rPr>
        <sz val="13"/>
        <rFont val="Times New Roman"/>
        <family val="1"/>
      </rPr>
      <t>chỉ tiêu tuyển sinh; các môn học của từng khóa học, chuyên ngành; giáo trình, tài liệu; hoạt động liên kết đào tạo trong nước và với nước ngoài; kiểm định tiêu chuẩn chất lượng giáo dục</t>
    </r>
  </si>
  <si>
    <r>
      <t xml:space="preserve">Về công khai điều kiện đảm bảo chất lượng giáo dục </t>
    </r>
    <r>
      <rPr>
        <i/>
        <sz val="13"/>
        <rFont val="Times New Roman"/>
        <family val="1"/>
      </rPr>
      <t>(cơ sở vật chất; đội ngũ nhà giáo/ giảng viên cơ hữu, cán bộ quản lý và nhân viên)</t>
    </r>
  </si>
  <si>
    <r>
      <t xml:space="preserve">Về công khai thu chi tài chính </t>
    </r>
    <r>
      <rPr>
        <i/>
        <sz val="13"/>
        <rFont val="Times New Roman"/>
        <family val="1"/>
      </rPr>
      <t>(tình hình hoạt động tài chính, mức thu học phí và các khoản thu khác theo từng năm học/ cả khóa học và dự kiến cho 02 năm học/ các khóa tiếp theo, các khoản chi theo từng năm học, chính sách và kết quả thực hiện chính sách hằng năm về trợ cấp và miễn, giảm học phí đối với người học thuộc diện được hưởng chính sách xã hội, kết quả kiểm toán,…)</t>
    </r>
  </si>
  <si>
    <r>
      <t xml:space="preserve"> -Tham gia cải tiến lề lối làm việc, cải thiện điều kiện làm việc</t>
    </r>
    <r>
      <rPr>
        <i/>
        <sz val="13"/>
        <rFont val="Times New Roman"/>
        <family val="1"/>
      </rPr>
      <t xml:space="preserve"> </t>
    </r>
    <r>
      <rPr>
        <sz val="13"/>
        <rFont val="Times New Roman"/>
        <family val="1"/>
      </rPr>
      <t>cho CBNGNLĐ trong cơ quan, đơn vị; nâng cao chất lượng công tác và thực hiện tốt nhiệm vụ chuyên môn.</t>
    </r>
  </si>
  <si>
    <t xml:space="preserve">Ứng dụng CNTT, phần mềm quản lý cho công tác quản lý nhà trường                                                                </t>
  </si>
  <si>
    <r>
      <t xml:space="preserve">+ Về thực hiện các văn bản  </t>
    </r>
    <r>
      <rPr>
        <sz val="13"/>
        <rFont val="Times New Roman"/>
        <family val="1"/>
      </rPr>
      <t xml:space="preserve"> </t>
    </r>
  </si>
  <si>
    <t>- Tiếp tục phân công giáo viên xây dựng kho học liệu đa dạng các hoạt động nuôi dưỡng, chăm sóc giáo dục trẻ</t>
  </si>
  <si>
    <t>+ Công tác xã hội hóa</t>
  </si>
  <si>
    <r>
      <t>Xây dựng cơ sở vật chất, môi trường giáo dục, cảnh quan sư phạm đáp ứng yêu cầu chăm sóc, giáo dục trẻ: trường lớp hoàn chỉnh, có sân chơi, vườn cây bóng mát, các phòng chức năng (Âm nhạc, thể chất, thư viện của bé, thư viện của giáo viên…), bếp một chiều, nhà vệ sinh khép kín hoặc liền kề....</t>
    </r>
    <r>
      <rPr>
        <i/>
        <sz val="13"/>
        <rFont val="Times New Roman"/>
        <family val="1"/>
      </rPr>
      <t>Thực hiện tốt các qui định về phòng chống cháy nổ.</t>
    </r>
  </si>
  <si>
    <r>
      <t xml:space="preserve">- Sử dụng </t>
    </r>
    <r>
      <rPr>
        <i/>
        <sz val="13"/>
        <rFont val="Times New Roman"/>
        <family val="1"/>
      </rPr>
      <t>có hiệu quả</t>
    </r>
    <r>
      <rPr>
        <sz val="13"/>
        <rFont val="Times New Roman"/>
        <family val="1"/>
      </rPr>
      <t xml:space="preserve"> và bảo quản tốt cơ sở vật chất, trang thiết bị trường lớp.</t>
    </r>
  </si>
  <si>
    <t>- Có các biện pháp phù hợp và hiệu quả để can thiệp tình trạng suy dinh dưỡng (cân nặng, chiều cao) và thừa cân, béo phì ở trẻ.</t>
  </si>
  <si>
    <r>
      <t xml:space="preserve">- Khám sức khoẻ và tẩy giun theo định kỳ. 100% </t>
    </r>
    <r>
      <rPr>
        <i/>
        <sz val="13"/>
        <rFont val="Times New Roman"/>
        <family val="1"/>
      </rPr>
      <t>trẻ em đến trường được kiểm tra sức khỏe và đánh giá tình trạng dinh dưỡng bằng biểu đồ tăng trưởng của Tổ chức Y tế Thế giới.</t>
    </r>
  </si>
  <si>
    <r>
      <t xml:space="preserve">- Có các biện pháp </t>
    </r>
    <r>
      <rPr>
        <i/>
        <sz val="13"/>
        <rFont val="Times New Roman"/>
        <family val="1"/>
      </rPr>
      <t>phòng</t>
    </r>
    <r>
      <rPr>
        <sz val="13"/>
        <rFont val="Times New Roman"/>
        <family val="1"/>
      </rPr>
      <t>,</t>
    </r>
    <r>
      <rPr>
        <i/>
        <sz val="13"/>
        <rFont val="Times New Roman"/>
        <family val="1"/>
      </rPr>
      <t xml:space="preserve"> chống</t>
    </r>
    <r>
      <rPr>
        <sz val="13"/>
        <rFont val="Times New Roman"/>
        <family val="1"/>
      </rPr>
      <t xml:space="preserve"> dịch bệnh, đảm bảo vệ sinh an toàn thực phẩm, không để xảy ra dịch bệnh và ngộ độc thực phẩm trong nhà trường.</t>
    </r>
  </si>
  <si>
    <r>
      <t xml:space="preserve">- Tuyên truyền và sử dụng tốt bộ chuẩn phát triển trẻ </t>
    </r>
    <r>
      <rPr>
        <i/>
        <sz val="13"/>
        <rFont val="Times New Roman"/>
        <family val="1"/>
      </rPr>
      <t>em</t>
    </r>
    <r>
      <rPr>
        <sz val="13"/>
        <rFont val="Times New Roman"/>
        <family val="1"/>
      </rPr>
      <t xml:space="preserve"> 5 tuổi.</t>
    </r>
  </si>
  <si>
    <r>
      <t>- Tổ chức có hiệu quả các hình thức bồi dưỡng chuyên môn nghiệp vụ cho CBQL, GV, NV</t>
    </r>
    <r>
      <rPr>
        <i/>
        <sz val="13"/>
        <rFont val="Times New Roman"/>
        <family val="1"/>
      </rPr>
      <t xml:space="preserve"> (các hội nghị, hội thảo, sinh hoạt chuyên đề, tập huấn, sơ kết, tổng kết, tham quan học tập)</t>
    </r>
  </si>
  <si>
    <t>Nâng cao chất lượng và hiệu quả công tác chăm sóc giáo dục trẻ. Có trên 90% đơn vị trường học đạt danh hiệu Tập thể Lao động tiên tiến. Không có đơn vị yếu kém</t>
  </si>
  <si>
    <r>
      <t xml:space="preserve">- 100% các cơ sở </t>
    </r>
    <r>
      <rPr>
        <i/>
        <sz val="13"/>
        <rFont val="Times New Roman"/>
        <family val="1"/>
      </rPr>
      <t>GDMN thực hiện</t>
    </r>
    <r>
      <rPr>
        <sz val="13"/>
        <rFont val="Times New Roman"/>
        <family val="1"/>
      </rPr>
      <t xml:space="preserve"> tổ chức tốt các phong trào và tạo điều kiện cho trẻ đều được tham gia (lễ hội, tham quan…)</t>
    </r>
  </si>
  <si>
    <t>- Các đơn vị giáo dục (GD) trung học trên địa bàn có CSVC đáp ứng yêu cầu học tập; trang thiết bị dạy học tối thiểu đủ theo qui định. Có ít nhất 01 trường thực hiện mô hình tiên tiến hội nhập (hoặc trường đạt chuẩn Quốc gia). Có kế hoạch và tiến độ đầu tư CSVC đáp ứng yêu cầu của Đề án GDTM (Văn bản số 1774/SGDĐT-GDTrH).</t>
  </si>
  <si>
    <t xml:space="preserve">- Trường trung học có đủ phòng học, phòng chức năng đáp ứng yêu cầu dạy học 2 buổi/ngày theo qui định, có cơ sở vật chất (phòng học, phòng hỗ trợ học sinh, lối đi và nhà vệ sinh riêng) đáp ứng yêu cầu giáo dục hòa nhập (đối với trường có học sinh hòa nhập). Có đủ phòng học cho trường THCS theo chỉ tiêu 300 phòng học/10.000 dân số  theo độ tuổi học sinh THCS. </t>
  </si>
  <si>
    <t>- Trong năm học có bố trí kinh phí tăng cường đầu tư, sửa chữa cơ sở vật chất trường lớp, trang thiết bị phục vụ giảng dạy, xây dựng mô hình trường tiên tiến hiện đại, xây dựng trường học theo chuẩn quốc gia; có kế hoạch xây dựng thư viện trường trung học đạt chuẩn qui định và hoạt động hiệu quả; thư viện có máy tính phục vụ cho giáo viên và học sinh; khuyến khích xây dựng học liệu số; thư viện có kế hoạch và nội dung hoạt động nhằm xây dựng “Văn hóa đọc” trong trường học; phòng thiết bị, thí nghiệm, phòng học bộ môn đầy đủ, đáp ứng yêu cầu dạy học, thực hành thí nghiệm theo qui định của Chương trình; phòng thí nghiệm hóa có phương án xử lý hóa chất,nước thải; phòng máy vi tính kết nối internet, phòng học ngoại ngữ đáp ứng yêu cầu dạy học Ngoại ngữ (Chương trình 10 năm trở lên), phòng Tin học tối thiểu đạt 2 HS/máy tính/tiết học; có thể thực hiện kiểm tra đánh giá trên hệ thống phần mềm, kết nối internet. 100% trường học có hệ thống quản lý học tập (LMS, LCMS) và lộ trình xây dựng học liệu số tương tác để đảm bảo đạt tỷ lệ 35% vào năm 2025.</t>
  </si>
  <si>
    <t>- Tạo điều kiện để giáo viên được đào tạo đạt chuẩn, nâng chuẩn; tổ chức tuyển dụng, đào tạo, bồi dưỡng bổ sung để thực hiện tốt CT GDPT 2018. Ứng dụng CNTT trong quản lý và dạy học; không có giáo viên vi phạm đạo đức nhà giáo.</t>
  </si>
  <si>
    <t>- 100% trường THCS (công lập và ngoài công lập) thực hiện tốt công tác tự đánh giá trường học và thư viện trường học theo qui định; cơ sở GD thực hiện kế hoạch cải tiến chất lượng giáo dục, nâng chuẩn thư viện để không ngừng nâng cao chất lượng kết quả kiểm định chất lượng GD và nâng chuẩn thư viện trường học.</t>
  </si>
  <si>
    <t>- Phòng GDĐT hướng dẫn các trường xây dựng kế hoạch, thực hiện có hiệu quả các Chương trình, đề án, các văn bản chỉ đạo, hướng dẫn của Ngành. 100% trường trung học có thực hiện Đề án dạy học Tin học theo chuẩn quốc tế.</t>
  </si>
  <si>
    <t>- Thực hiện hiệu quả việc đổi mới phương pháp, hình thức tổ chức dạy học; dạy học trải nghiệm, GD STEM, chuyên đề AI; Nâng cao chất lượng hoạt động các Câu lạc bộ (CLB) học thuật, CLB năng khiếu, CLB học sinh NCKH; thực hiện phổ cập bơi lội cho học sinh.</t>
  </si>
  <si>
    <t>- Hướng dẫn và quản lý các trường THCS thực hiện đúng qui định trong việc tổ chức các Chương trình nhà trường dạy học bổ sung chương trình nước ngoài, dạy học với giáo viên nước ngoài.</t>
  </si>
  <si>
    <t>- Quản lý, cập nhật số liệu PCGD chính xác và duy trì và nâng cao kết quả PCGD THCS</t>
  </si>
  <si>
    <t>Tham mưu Ủy ban nhân quận/huyện tổ chức bồi dưỡng nghiệp vụ tiếp công dân, xử lý đơn, giải quyết khiếu nại, tố cáo và phòng, chống tham nhũng; có văn bản hướng dẫn các đơn vị trực thuộc về công tác kiểm tra nội bộ.</t>
  </si>
  <si>
    <r>
      <t>Chủ động tham mưu với UBND quận hoặc phối hợp với các phòng ban của quận để tiến hành kiểm tra các đơn vị phát sinh từ các phương tiện thông tin đại chúng và qua đường dây nóng có liên quan đến công tác giáo dục nhằm ngăn ngừa KN, TC, phản ánh phức tạp nếu không giải quyết kịp thời (ngoài kế hoạch kiểm tra năm học của Phòng GD&amp;ĐT).</t>
    </r>
    <r>
      <rPr>
        <i/>
        <sz val="13"/>
        <rFont val="Times New Roman"/>
        <family val="1"/>
      </rPr>
      <t xml:space="preserve"> </t>
    </r>
  </si>
  <si>
    <r>
      <t xml:space="preserve">Qua các cuộc kiểm tra </t>
    </r>
    <r>
      <rPr>
        <u/>
        <sz val="13"/>
        <rFont val="Times New Roman"/>
        <family val="1"/>
      </rPr>
      <t>theo kế hoạch và đột xuất của PGD&amp;ĐT</t>
    </r>
    <r>
      <rPr>
        <sz val="13"/>
        <rFont val="Times New Roman"/>
        <family val="1"/>
      </rPr>
      <t>:
- Tham mưu UBND cấp huyện (Tp Thủ Đức) ban hành các quyết định xử lý các đơn vị, tổ chức, cá nhân vi phạm. 
- PGD&amp;ĐT tiến hành xử lý kiểm điểm, rút kinh nghiệm với các đơn vị, tổ chức, cá nhân vi phạm.</t>
    </r>
  </si>
  <si>
    <r>
      <t>Triển khai</t>
    </r>
    <r>
      <rPr>
        <i/>
        <sz val="13"/>
        <rFont val="Times New Roman"/>
        <family val="1"/>
      </rPr>
      <t xml:space="preserve"> </t>
    </r>
    <r>
      <rPr>
        <b/>
        <i/>
        <sz val="13"/>
        <rFont val="Times New Roman"/>
        <family val="1"/>
      </rPr>
      <t>Ứng dụng CNTT và chuyển đổi số trong công tác quản lý, điều hành</t>
    </r>
  </si>
  <si>
    <t>Điểm trừ: 
'+ KH không thực hiện đầy đủ theo hướng dẫn: trừ 2 điểm
+ KH không dựa trên kế hoạch năm học của đơn vị :trừ 2 điểm
+ Không có quyết định ban hành kế hoạch: trừ 2 điểm
+ Gửi Quyết định và Kế hoạch KTNB trễ hạn: trừ 2 điểm</t>
  </si>
  <si>
    <t>Điểm trừ: 
'+ Đạt thấp hơn cứ 5% theo kế hoạch: trừ 2 điểm
+ Thực hiện không đầy đủ việc theo dõi, đôn đốc sau kiểm tra: 
    trừ 2 điểm
+ Kiểm tra nhưng thiếu sản phẩm (biên bản, kết quả): trừ 2 điềm 
+ Không thực hiện việc sơ kết: trừ 2 điểm; tổng kết: trừ 2 điềm</t>
  </si>
  <si>
    <t>Điểm trừ: 
'+ Hồ sơ lưu trữ thiếu:  trừ 1 điểm/mỗi loại hồ sơ</t>
  </si>
  <si>
    <t>Điểm trừ: 
'+ Có mở hồ sơ nhưng không đầy đủ so với cuộc thanh tra, kiểm tra đã tiến hành trong năm học của các cấp:  trừ 1 điểm</t>
  </si>
  <si>
    <t>Điểm trừ: 
'+ Thực hiện dưới 90% việc theo dõi, đôn đốc, kiểm tra việc thực hiện các kiến nghị trong kết luận của các Đoàn kiểm tra, thanh tra: trừ 1điểm
+ Lưu trữ hồ sơ không đầy đủ: trừ 1 điểm</t>
  </si>
  <si>
    <t>Điểm trừ: 
'+ Chưa làm tốt công tác tuyên truyền pháp luật để CB,GV, NV kiến nghị, phản ánh không đúng qui định pháp luật: trừ 1 điểm.
+ Có CC,VC và người lao động bị kỷ luật: trừ 2 điểm/người
Không cho điểm: Nếu nội bộ mất đoàn kết hoặc có đơn thư gửi cơ quan quản lý.</t>
  </si>
  <si>
    <t>Điểm trừ: 
'+ Đơn vị chưa làm tốt công tác tiếp dân (không có qui chế, nội qui, lịch, địa điểm và sổ tiếp công dân): trừ 2 điểm/mỗi loại hồ sơ.
+ Đơn vị có đơn thư phản ánh, khiếu nại, tố cáo tiếp: trừ 2 điểm
+ Đơn vị có đơn thư vượt cấp: trừ 2 điểm
+ Hồ sơ lưu trữ không đầy đủ: trừ 1 điểm
+ Đơn vị để xảy ra tình hình khiếu kiện phức tạp gây ảnh hưởng đến an ninh chính trị, trật tự xã hội và uy tín của ngành đã được các cơ quan chức năng kết luận: trừ 5 điểm
+ Không thực hiện báo cáo giải trình: trừ 2 điểm
+ Thực hiện báo cáo giải trình trễ hạn: trừ 1 điểm</t>
  </si>
  <si>
    <t xml:space="preserve">Điểm trừ: 
'+ Có kế hoạch nhưng không tổ chức thực hiện: trừ 4 điểm
+ Tổ chức thực hiện không đầy đủ theo kế hoạch: trừ 2 điểm
+ Thực hiện báo cáo định kỳ và đột xuất không đầy đủ: trừ 1 điểm
+ Không thực hiện báo cáo định kỳ và đột xuất: trừ 2 điểm
Không cho điểm: 
- Cơ quan, đơn vị có cán bộ, công chức có hành vi tham nhũng bị cơ quan có thẩm quyền xử lý kỷ luật hoặc xử lý hình sự.
- Không xây dựng kế hoạch PCTN và thực hành tiết kiệm theo chức năng, nhiệm vụ. </t>
  </si>
  <si>
    <t xml:space="preserve">Công tác phòng, chống tham nhũng và thực hành tiết kiệm: Đơn vị có xây dựng kế hoạch PCTN, thực hành tiết kiệm theo chỉ đạo của cơ quan có thẩm quyền và tổ chức triển khai thực hiện tại đơn vị, có báo cáo theo qui định </t>
  </si>
  <si>
    <t>Điểm trừ: 
'+ Có CC,VC và người lao động bị phản ánh vì vi phạm bộ quy tắc ứng xử trong trường  học:trừ 1 điểm/người
+ Có CC,VC và người lao động bị kỷ luật vì vi phạm bộ quy tắc ứng xử trong trường  học: trừ 2 điểm/người</t>
  </si>
  <si>
    <t xml:space="preserve">Điểm trừ: 
'+ Gửi không đúng hạn: trừ 2 điểm/lần
Không cho điểm: 
- Không gửi đầy đủ báo cáo sơ kết, tổng kết và thang điểm thi đua tự chấm.
- Có gửi báo cáo sơ kết, tổng kết và thang điểm thi đua tự chấm nhưng không đúng mẫu quy định.
</t>
  </si>
  <si>
    <t>Điểm trừ: 
'+ Không thực hiện công khai: không cho điểm
+ Có thực hiện công khai nhưng không đầy đủ: trừ 1 điểm.</t>
  </si>
  <si>
    <t>Điểm trừ: 
'+ Không tham dự đầy đủ theo kế hoạch của thanh tra Sở: trừ 3 điểm/lần</t>
  </si>
  <si>
    <t>Điểm trừ: 
'+ Không tham gia: trừ 4 điểm/kỳ thi
Lưu ý: 
Các kỳ thi sau thời hạn gửi bảng chấm tự chấm sẽ được tính cho thi đua năm học tiếp theo, các đơn vị không được thanh tra sở trưng tập được hưởng nguyên điểm</t>
  </si>
  <si>
    <t>Về cơ sở vật chất, thiết bị dạy học; môi trường sư phạm; công tác thống kê</t>
  </si>
  <si>
    <t xml:space="preserve">Có xây dựng chiến lược phát triển đơn vị phù hợp với tiềm năng và điều kiện thực tế của đơn vị. Có kế hoạch xây dựng cơ sở vật chất, mua sắm đảm bảo trang thiết bị dạy học theo quy định.  </t>
  </si>
  <si>
    <t>Có  đầy đủ các phương tiện, điều kiện phục vụ cho hoạt động giáo dục; có phòng bộ môn để thực hiện các yêu cầu thực hành bộ môn, có thư viện đạt chuẩn; Bảo trì, bảo dưỡng cơ sở vật chất; sử dụng có hiệu quả trang thiết bị dạy học. Đủ điều kiện an toàn về phòng cháy chữa cháy</t>
  </si>
  <si>
    <t>Môi trường sư phạm khang trang, sạch đẹp; nhà vệ sinh đạt chuẩn theo quy định</t>
  </si>
  <si>
    <t>Thực hiện công tác thống kê đúng thời gian quy định; đầy đủ các biểu mẫu; số liệu thống kê đảm bảo chất lượng</t>
  </si>
  <si>
    <t xml:space="preserve">Có xây dựng chiến lược phát triển đơn vị phù hợp với tiềm năng và điều kiện thực tế của đơn vị. Có kế hoạch xây dựng cơ sở vật chất, mua sắm, đảm bảo trang thiết bị dạy học theo quy định.  </t>
  </si>
  <si>
    <t>Về cơ sở vật chất, môi trường sư phạm; công tác thống kê</t>
  </si>
  <si>
    <t>Xây dựng cơ sở vật chất, môi trường giáo dục, cảnh quan sư phạm đáp ứng yêu cầu chăm sóc, giáo dục trẻ: trường lớp hoàn chỉnh, có sân chơi, vườn cây bóng mát, vườn cây của bé, phòng Hoạt động âm nhạc, phòng (hoặc sảnh, sân) thể dục, thư viện của bé, thư viện của giáo viên, bếp một chiều, nhà vệ sinh khép kín hoặc liền kề; Thực hiện kế hoạch sửa chữa, mua sắm theo quy định.</t>
  </si>
  <si>
    <t>Có đầy đủ trang thiết bị, đồ dùng đồ chơi (trong lớp, ngoài trời) đảm bảo cho việc chăm sóc, giáo dục trẻ thuận lợi và an toàn.</t>
  </si>
  <si>
    <t>Sử dụng và bảo quản tốt cơ sở vật chất, trang thiết bị trường lớp.</t>
  </si>
  <si>
    <t>Công tác Khảo thí và Kiểm định chất lượng giáo dục</t>
  </si>
  <si>
    <t>- Có kế hoạch triển khai thực hiện công tác khảo thí đảm bảo tính thực tiễn và khả thi, đáp ứng yêu cầu của Sở Giáo dục và Đào tạo.</t>
  </si>
  <si>
    <t>- Thực hiện đầy đủ các hoạt động về công tác khảo thí theo chỉ đạo của Sở Giáo dục và Đào tạo.</t>
  </si>
  <si>
    <t>- Hoàn thành đầy đủ các yêu cầu trong kỳ thi, đảm bảo an toàn, đúng quy chế.</t>
  </si>
  <si>
    <t>- Tổ chức rút kinh nghiệm và nâng cao nghiệp vụ khảo thí tại đơn vị.</t>
  </si>
  <si>
    <t>- Có kế hoạch và thực hiện tốt công tác huy động trẻ ra lớp và tuyển sinh các lớp đầu cấp.</t>
  </si>
  <si>
    <t>- Thực hiện báo cáo về công tác khảo thí đảm bảo đầy đủ, chính xác, đúng biểu mẫu và thời gian quy định.</t>
  </si>
  <si>
    <t>Xây dựng kế hoạch tư vấn hướng nghiệp, phân luồng học sinh sau tốt nghiệp THCS.</t>
  </si>
  <si>
    <t>Phối hợp với các trường THPT, các trường trung cấp, cao đẳng nghề trong công tác tư vấn, hướng nghiệp, phân luồng học sinh sau tốt nghiệp THCS.</t>
  </si>
  <si>
    <t>- Xây dựng kế hoạch chỉ đạo thực hiện công tác kiểm định chất lượng giáo dục đối với các cơ sở giáo dục thuộc quyền quản lý.</t>
  </si>
  <si>
    <t>- Đảm bảo 100% các trường công lập, ngoài công lập trên địa bàn thực hiện công tác tự đánh theo quy định.</t>
  </si>
  <si>
    <t>- Đảm bảo 100% các trường công lập bậc học Mầm non, Tiểu học, THCS ; 20% các trường Mầm non ngoài công lập đăng ký đánh giá ngoài theo quy định.</t>
  </si>
  <si>
    <t>- Giám sát, chỉ đạo các cơ sở giáo dục thuộc quyền quản lý thực hiện kế hoạch cải tiến chất lượng giáo dục để không ngừng nâng cao chất lượng giáo dục.</t>
  </si>
  <si>
    <t>- Công khai kết quả kiểm định chất lượng giáo dục trên trang web của Phòng Giáo dục và Đào tạo và trang web của chính đơn vị theo đúng qui định.</t>
  </si>
  <si>
    <t>Chỉ đạo quản lý văn bằng, chứng chỉ đúng quy định hiện hành.</t>
  </si>
  <si>
    <t>Cử nhân sự tham gia các đoàn đánh giá ngoài (đảm bảo đủ số lượng) theo điều động của Sở Giáo dục và Đào tạo.</t>
  </si>
  <si>
    <t>- Thực hiện báo cáo về công tác kiểm định chất lượng giáo dục đảm bảo đầy đủ, chính xác, đúng biểu mẫu và thời gian quy định</t>
  </si>
  <si>
    <t>CÔNG TÁC THAM MƯU VỚI ỦY BAN NHÂN DÂN</t>
  </si>
  <si>
    <t>CÔNG TÁC PHỐI HỢP VỚI SỞ, BAN, NGÀNH</t>
  </si>
  <si>
    <t>PHÒNG GIÁO DỤC VÀ ĐÀO TẠO CÁC QUẬN/HUYỆN, TP. THỦ ĐỨC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</si>
</sst>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
    <numFmt numFmtId="165" formatCode="_-* #,##0.00_-;\-* #,##0.00_-;_-* &quot;-&quot;??_-;_-@_-"/>
  </numFmts>
  <fonts count="25" x14ac:knownFonts="1">
    <font>
      <sz val="11"/>
      <color theme="1"/>
      <name val="Calibri"/>
      <family val="2"/>
      <charset val="163"/>
      <scheme val="minor"/>
    </font>
    <font>
      <sz val="13"/>
      <color theme="1"/>
      <name val="Times New Roman"/>
      <family val="1"/>
    </font>
    <font>
      <b/>
      <sz val="14"/>
      <color theme="1"/>
      <name val="Times New Roman"/>
      <family val="1"/>
    </font>
    <font>
      <i/>
      <sz val="13"/>
      <name val="Times New Roman"/>
      <family val="1"/>
    </font>
    <font>
      <sz val="13"/>
      <name val="Times New Roman"/>
      <family val="1"/>
    </font>
    <font>
      <b/>
      <sz val="13"/>
      <name val="Times New Roman"/>
      <family val="1"/>
    </font>
    <font>
      <u/>
      <sz val="11"/>
      <color theme="10"/>
      <name val="Calibri"/>
      <family val="2"/>
      <scheme val="minor"/>
    </font>
    <font>
      <sz val="11"/>
      <color theme="1"/>
      <name val="Calibri"/>
      <family val="2"/>
      <scheme val="minor"/>
    </font>
    <font>
      <sz val="11"/>
      <name val="Calibri"/>
      <family val="2"/>
      <charset val="163"/>
      <scheme val="minor"/>
    </font>
    <font>
      <b/>
      <sz val="16"/>
      <color rgb="FFFF0000"/>
      <name val="Calibri"/>
      <family val="2"/>
      <scheme val="minor"/>
    </font>
    <font>
      <sz val="11"/>
      <name val="Calibri"/>
      <family val="2"/>
    </font>
    <font>
      <b/>
      <sz val="14"/>
      <name val="Times New Roman"/>
      <family val="1"/>
    </font>
    <font>
      <sz val="13"/>
      <name val="Calibri"/>
      <family val="2"/>
      <charset val="163"/>
      <scheme val="minor"/>
    </font>
    <font>
      <sz val="13"/>
      <name val="Calibri Light"/>
      <family val="1"/>
      <scheme val="major"/>
    </font>
    <font>
      <sz val="11"/>
      <name val="Times New Roman"/>
      <family val="1"/>
    </font>
    <font>
      <sz val="10.5"/>
      <name val="Times New Roman"/>
      <family val="1"/>
    </font>
    <font>
      <i/>
      <sz val="11"/>
      <name val="Times New Roman"/>
      <family val="1"/>
    </font>
    <font>
      <b/>
      <i/>
      <sz val="13"/>
      <name val="Times New Roman"/>
      <family val="1"/>
    </font>
    <font>
      <i/>
      <sz val="10.5"/>
      <name val="Times New Roman"/>
      <family val="1"/>
    </font>
    <font>
      <b/>
      <sz val="16"/>
      <name val="Calibri"/>
      <family val="2"/>
      <scheme val="minor"/>
    </font>
    <font>
      <b/>
      <sz val="12"/>
      <name val="Times New Roman"/>
      <family val="1"/>
    </font>
    <font>
      <b/>
      <sz val="11"/>
      <name val="Times New Roman"/>
      <family val="1"/>
    </font>
    <font>
      <u/>
      <sz val="13"/>
      <name val="Times New Roman"/>
      <family val="1"/>
    </font>
    <font>
      <b/>
      <sz val="13"/>
      <color theme="1"/>
      <name val="Times New Roman"/>
      <family val="1"/>
    </font>
    <font>
      <sz val="12"/>
      <name val="Times New Roman"/>
      <family val="1"/>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indexed="64"/>
      </top>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6" fillId="0" borderId="0" applyNumberFormat="0" applyFill="0" applyBorder="0" applyAlignment="0" applyProtection="0"/>
    <xf numFmtId="0" fontId="7" fillId="0" borderId="0"/>
    <xf numFmtId="165" fontId="7" fillId="0" borderId="0" applyFont="0" applyFill="0" applyBorder="0" applyAlignment="0" applyProtection="0"/>
  </cellStyleXfs>
  <cellXfs count="223">
    <xf numFmtId="0" fontId="0" fillId="0" borderId="0" xfId="0"/>
    <xf numFmtId="0" fontId="8" fillId="0" borderId="0" xfId="0" applyFont="1" applyFill="1" applyAlignment="1">
      <alignment horizontal="right" vertical="center"/>
    </xf>
    <xf numFmtId="0" fontId="5" fillId="0" borderId="2" xfId="0" applyFont="1" applyFill="1" applyBorder="1" applyAlignment="1">
      <alignment vertical="center" wrapText="1"/>
    </xf>
    <xf numFmtId="0" fontId="5" fillId="0" borderId="3" xfId="0" applyFont="1" applyFill="1" applyBorder="1" applyAlignment="1">
      <alignment horizontal="left" wrapText="1"/>
    </xf>
    <xf numFmtId="0" fontId="5" fillId="0" borderId="3" xfId="0" applyFont="1" applyFill="1" applyBorder="1" applyAlignment="1">
      <alignment horizontal="center" vertical="center"/>
    </xf>
    <xf numFmtId="0" fontId="4" fillId="0" borderId="4" xfId="0" applyFont="1" applyFill="1" applyBorder="1" applyAlignment="1">
      <alignment horizontal="right" vertical="center"/>
    </xf>
    <xf numFmtId="0" fontId="4" fillId="0" borderId="2" xfId="0" quotePrefix="1" applyFont="1" applyFill="1" applyBorder="1" applyAlignment="1">
      <alignment horizontal="left" wrapText="1"/>
    </xf>
    <xf numFmtId="0" fontId="4" fillId="0" borderId="3" xfId="0" applyFont="1" applyFill="1" applyBorder="1" applyAlignment="1">
      <alignment horizontal="left" wrapText="1"/>
    </xf>
    <xf numFmtId="0" fontId="4" fillId="0" borderId="3" xfId="0" applyFont="1" applyFill="1" applyBorder="1" applyAlignment="1">
      <alignment horizontal="center" vertical="center"/>
    </xf>
    <xf numFmtId="0" fontId="4" fillId="0" borderId="2" xfId="0" applyFont="1" applyFill="1" applyBorder="1" applyAlignment="1">
      <alignment horizontal="left"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 xfId="0" quotePrefix="1" applyFont="1" applyFill="1" applyBorder="1" applyAlignment="1">
      <alignment horizontal="left" vertical="center" wrapText="1"/>
    </xf>
    <xf numFmtId="49" fontId="4" fillId="0" borderId="2" xfId="0" quotePrefix="1" applyNumberFormat="1" applyFont="1" applyFill="1" applyBorder="1" applyAlignment="1">
      <alignment horizontal="left" vertical="center" wrapText="1"/>
    </xf>
    <xf numFmtId="49" fontId="4" fillId="0" borderId="3" xfId="0" quotePrefix="1" applyNumberFormat="1" applyFont="1" applyFill="1" applyBorder="1" applyAlignment="1">
      <alignment horizontal="left" wrapText="1"/>
    </xf>
    <xf numFmtId="49" fontId="4" fillId="0" borderId="3" xfId="0" quotePrefix="1" applyNumberFormat="1" applyFont="1" applyFill="1" applyBorder="1" applyAlignment="1">
      <alignment horizontal="left" vertical="center" wrapText="1"/>
    </xf>
    <xf numFmtId="49" fontId="4" fillId="0" borderId="5" xfId="0" quotePrefix="1" applyNumberFormat="1" applyFont="1" applyFill="1" applyBorder="1" applyAlignment="1">
      <alignment horizontal="left" wrapText="1"/>
    </xf>
    <xf numFmtId="49" fontId="4" fillId="0" borderId="2" xfId="0" quotePrefix="1" applyNumberFormat="1" applyFont="1" applyFill="1" applyBorder="1" applyAlignment="1">
      <alignment horizontal="left" wrapText="1"/>
    </xf>
    <xf numFmtId="0" fontId="5" fillId="0" borderId="3" xfId="0" applyFont="1" applyFill="1" applyBorder="1" applyAlignment="1">
      <alignment horizontal="right" vertical="center"/>
    </xf>
    <xf numFmtId="49" fontId="5" fillId="0" borderId="3" xfId="0" quotePrefix="1" applyNumberFormat="1" applyFont="1" applyFill="1" applyBorder="1" applyAlignment="1">
      <alignment horizontal="left"/>
    </xf>
    <xf numFmtId="0" fontId="4" fillId="0" borderId="1" xfId="0" applyFont="1" applyFill="1" applyBorder="1" applyAlignment="1">
      <alignment horizontal="right" vertical="center"/>
    </xf>
    <xf numFmtId="49" fontId="4" fillId="0" borderId="2" xfId="0" quotePrefix="1" applyNumberFormat="1" applyFont="1" applyFill="1" applyBorder="1" applyAlignment="1">
      <alignment horizontal="left" vertical="top" wrapText="1"/>
    </xf>
    <xf numFmtId="49" fontId="4" fillId="0" borderId="2" xfId="0" applyNumberFormat="1" applyFont="1" applyFill="1" applyBorder="1" applyAlignment="1">
      <alignment horizontal="left" vertical="center" wrapText="1"/>
    </xf>
    <xf numFmtId="49" fontId="4" fillId="0" borderId="3" xfId="0" applyNumberFormat="1" applyFont="1" applyFill="1" applyBorder="1" applyAlignment="1">
      <alignment horizontal="left" wrapText="1"/>
    </xf>
    <xf numFmtId="49" fontId="4" fillId="0" borderId="2" xfId="0" applyNumberFormat="1" applyFont="1" applyFill="1" applyBorder="1" applyAlignment="1">
      <alignment horizontal="left" wrapText="1"/>
    </xf>
    <xf numFmtId="49" fontId="4" fillId="0" borderId="3" xfId="0" applyNumberFormat="1" applyFont="1" applyFill="1" applyBorder="1" applyAlignment="1">
      <alignment horizontal="left" vertical="center" wrapText="1"/>
    </xf>
    <xf numFmtId="0" fontId="4" fillId="0" borderId="3" xfId="0" quotePrefix="1" applyFont="1" applyFill="1" applyBorder="1" applyAlignment="1">
      <alignment horizontal="left" vertical="center" wrapText="1"/>
    </xf>
    <xf numFmtId="49" fontId="4" fillId="0" borderId="3" xfId="0" applyNumberFormat="1" applyFont="1" applyFill="1" applyBorder="1" applyAlignment="1">
      <alignment vertical="top" wrapText="1"/>
    </xf>
    <xf numFmtId="49" fontId="4" fillId="0" borderId="3" xfId="0" quotePrefix="1" applyNumberFormat="1" applyFont="1" applyFill="1" applyBorder="1" applyAlignment="1">
      <alignment vertical="top" wrapText="1"/>
    </xf>
    <xf numFmtId="0" fontId="4" fillId="0" borderId="3" xfId="0" applyFont="1" applyFill="1" applyBorder="1" applyAlignment="1">
      <alignment horizontal="right" vertical="center"/>
    </xf>
    <xf numFmtId="0" fontId="4" fillId="0" borderId="3" xfId="0" applyFont="1" applyFill="1" applyBorder="1" applyAlignment="1">
      <alignment horizontal="center" vertical="center" wrapText="1"/>
    </xf>
    <xf numFmtId="0" fontId="4" fillId="0" borderId="3" xfId="0" applyFont="1" applyFill="1" applyBorder="1" applyAlignment="1">
      <alignment wrapText="1"/>
    </xf>
    <xf numFmtId="0" fontId="4" fillId="0" borderId="3" xfId="0" applyFont="1" applyFill="1" applyBorder="1"/>
    <xf numFmtId="0" fontId="5" fillId="0" borderId="5" xfId="0" applyFont="1" applyFill="1" applyBorder="1" applyAlignment="1">
      <alignment horizontal="center" vertical="center"/>
    </xf>
    <xf numFmtId="0" fontId="5" fillId="0" borderId="2" xfId="0" applyFont="1" applyFill="1" applyBorder="1" applyAlignment="1">
      <alignment horizontal="right" vertical="center"/>
    </xf>
    <xf numFmtId="0" fontId="5" fillId="0" borderId="9" xfId="0" applyFont="1" applyFill="1" applyBorder="1" applyAlignment="1">
      <alignment horizontal="right"/>
    </xf>
    <xf numFmtId="0" fontId="5" fillId="0" borderId="3" xfId="0" applyFont="1" applyFill="1" applyBorder="1" applyAlignment="1">
      <alignment vertical="center"/>
    </xf>
    <xf numFmtId="164" fontId="4" fillId="0" borderId="9" xfId="0" applyNumberFormat="1" applyFont="1" applyFill="1" applyBorder="1" applyAlignment="1">
      <alignment horizontal="right"/>
    </xf>
    <xf numFmtId="164" fontId="4" fillId="0" borderId="9" xfId="0" applyNumberFormat="1" applyFont="1" applyFill="1" applyBorder="1" applyAlignment="1">
      <alignment horizontal="right" vertical="center"/>
    </xf>
    <xf numFmtId="0" fontId="4" fillId="0" borderId="0" xfId="0" applyFont="1" applyFill="1" applyBorder="1" applyAlignment="1">
      <alignment horizontal="center" vertical="center"/>
    </xf>
    <xf numFmtId="0" fontId="11"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vertical="center"/>
    </xf>
    <xf numFmtId="49" fontId="4" fillId="0" borderId="3" xfId="0" quotePrefix="1" applyNumberFormat="1" applyFont="1" applyFill="1" applyBorder="1" applyAlignment="1">
      <alignment wrapText="1"/>
    </xf>
    <xf numFmtId="0" fontId="4" fillId="0" borderId="3" xfId="0" applyFont="1" applyFill="1" applyBorder="1" applyAlignment="1">
      <alignment vertical="center"/>
    </xf>
    <xf numFmtId="0" fontId="8" fillId="0" borderId="3" xfId="0" applyFont="1" applyFill="1" applyBorder="1" applyAlignment="1">
      <alignment vertical="center"/>
    </xf>
    <xf numFmtId="0" fontId="4" fillId="0" borderId="3" xfId="0" quotePrefix="1" applyFont="1" applyFill="1" applyBorder="1" applyAlignment="1">
      <alignment horizontal="justify" vertical="center" wrapText="1"/>
    </xf>
    <xf numFmtId="0" fontId="4" fillId="0" borderId="3" xfId="0" applyFont="1" applyFill="1" applyBorder="1" applyAlignment="1">
      <alignment horizontal="justify" vertical="center" wrapText="1"/>
    </xf>
    <xf numFmtId="0" fontId="13" fillId="0" borderId="3" xfId="0" applyFont="1" applyFill="1" applyBorder="1" applyAlignment="1">
      <alignment horizontal="center" vertical="center"/>
    </xf>
    <xf numFmtId="49" fontId="13" fillId="0" borderId="3"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xf>
    <xf numFmtId="49" fontId="4" fillId="0" borderId="3" xfId="0" applyNumberFormat="1" applyFont="1" applyFill="1" applyBorder="1" applyAlignment="1">
      <alignment wrapText="1"/>
    </xf>
    <xf numFmtId="0" fontId="12" fillId="0" borderId="3" xfId="0" applyFont="1" applyFill="1" applyBorder="1" applyAlignment="1">
      <alignment vertical="center"/>
    </xf>
    <xf numFmtId="49" fontId="4" fillId="0" borderId="3" xfId="0" applyNumberFormat="1" applyFont="1" applyFill="1" applyBorder="1"/>
    <xf numFmtId="0" fontId="5" fillId="0" borderId="2" xfId="0" applyFont="1" applyFill="1" applyBorder="1" applyAlignment="1">
      <alignment vertical="center"/>
    </xf>
    <xf numFmtId="0" fontId="4" fillId="0" borderId="3" xfId="0" quotePrefix="1" applyFont="1" applyFill="1" applyBorder="1" applyAlignment="1">
      <alignment vertical="center" wrapText="1"/>
    </xf>
    <xf numFmtId="49" fontId="4" fillId="0" borderId="3" xfId="0" applyNumberFormat="1" applyFont="1" applyFill="1" applyBorder="1" applyAlignment="1">
      <alignment vertical="center" wrapText="1"/>
    </xf>
    <xf numFmtId="0" fontId="4" fillId="0" borderId="3" xfId="0" applyFont="1" applyFill="1" applyBorder="1" applyAlignment="1">
      <alignment vertical="center" wrapText="1"/>
    </xf>
    <xf numFmtId="0" fontId="5" fillId="0" borderId="5" xfId="0" applyFont="1" applyFill="1" applyBorder="1"/>
    <xf numFmtId="0" fontId="4" fillId="0" borderId="3" xfId="0" quotePrefix="1" applyFont="1" applyFill="1" applyBorder="1" applyAlignment="1">
      <alignment wrapText="1"/>
    </xf>
    <xf numFmtId="0" fontId="5" fillId="0" borderId="3" xfId="0" applyFont="1" applyFill="1" applyBorder="1" applyAlignment="1">
      <alignment vertical="center" wrapText="1"/>
    </xf>
    <xf numFmtId="0" fontId="5" fillId="0" borderId="1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top" wrapText="1"/>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15" fillId="0" borderId="3" xfId="0" quotePrefix="1" applyFont="1" applyFill="1" applyBorder="1" applyAlignment="1">
      <alignment vertical="center" wrapText="1"/>
    </xf>
    <xf numFmtId="0" fontId="4" fillId="0" borderId="0" xfId="0" applyFont="1" applyFill="1" applyBorder="1" applyAlignment="1">
      <alignment horizontal="left" vertical="center" wrapText="1"/>
    </xf>
    <xf numFmtId="0" fontId="15" fillId="0" borderId="1" xfId="0" quotePrefix="1" applyFont="1" applyFill="1" applyBorder="1" applyAlignment="1">
      <alignment vertical="center" wrapText="1"/>
    </xf>
    <xf numFmtId="0" fontId="18" fillId="0" borderId="3" xfId="0" quotePrefix="1" applyFont="1" applyFill="1" applyBorder="1" applyAlignment="1">
      <alignment vertical="center" wrapText="1"/>
    </xf>
    <xf numFmtId="0" fontId="5" fillId="0" borderId="3" xfId="0" applyFont="1" applyFill="1" applyBorder="1" applyAlignment="1">
      <alignment horizontal="right" vertical="center" wrapText="1"/>
    </xf>
    <xf numFmtId="0" fontId="5" fillId="0" borderId="3" xfId="0" applyFont="1" applyFill="1" applyBorder="1" applyAlignment="1">
      <alignment horizontal="left" vertical="center" wrapText="1"/>
    </xf>
    <xf numFmtId="0" fontId="4" fillId="0" borderId="17" xfId="0" quotePrefix="1" applyFont="1" applyFill="1" applyBorder="1" applyAlignment="1">
      <alignment horizontal="left" vertical="center" wrapText="1"/>
    </xf>
    <xf numFmtId="0" fontId="5" fillId="0" borderId="3" xfId="0" applyFont="1" applyFill="1" applyBorder="1"/>
    <xf numFmtId="0" fontId="19" fillId="0" borderId="0" xfId="0" applyFont="1" applyFill="1" applyAlignment="1">
      <alignment vertical="center"/>
    </xf>
    <xf numFmtId="0" fontId="5" fillId="0" borderId="3" xfId="0" applyFont="1" applyFill="1" applyBorder="1" applyAlignment="1">
      <alignment horizontal="right"/>
    </xf>
    <xf numFmtId="0" fontId="4" fillId="0" borderId="8" xfId="0" applyFont="1" applyFill="1" applyBorder="1" applyAlignment="1">
      <alignment horizontal="right"/>
    </xf>
    <xf numFmtId="0" fontId="4" fillId="0" borderId="3" xfId="0" applyFont="1" applyFill="1" applyBorder="1" applyAlignment="1">
      <alignment horizontal="right"/>
    </xf>
    <xf numFmtId="0" fontId="4" fillId="0" borderId="0" xfId="0" applyFont="1" applyFill="1" applyAlignment="1">
      <alignment horizontal="right"/>
    </xf>
    <xf numFmtId="0" fontId="5" fillId="0" borderId="0" xfId="0" applyFont="1" applyFill="1"/>
    <xf numFmtId="0" fontId="4" fillId="0" borderId="0" xfId="0" applyFont="1" applyFill="1"/>
    <xf numFmtId="0" fontId="4" fillId="0" borderId="5" xfId="0" applyFont="1" applyFill="1" applyBorder="1" applyAlignment="1">
      <alignment horizontal="center" vertical="center"/>
    </xf>
    <xf numFmtId="0" fontId="4" fillId="0" borderId="1" xfId="0" applyFont="1" applyFill="1" applyBorder="1" applyAlignment="1">
      <alignment wrapText="1"/>
    </xf>
    <xf numFmtId="0" fontId="4" fillId="0" borderId="3" xfId="0" applyFont="1" applyFill="1" applyBorder="1" applyAlignment="1">
      <alignment horizontal="center"/>
    </xf>
    <xf numFmtId="0" fontId="4" fillId="0" borderId="0" xfId="0" applyFont="1" applyFill="1" applyAlignment="1">
      <alignment wrapText="1"/>
    </xf>
    <xf numFmtId="0" fontId="5" fillId="0" borderId="3" xfId="0" applyFont="1" applyFill="1" applyBorder="1" applyAlignment="1">
      <alignment wrapText="1"/>
    </xf>
    <xf numFmtId="0" fontId="20" fillId="0" borderId="3" xfId="0" applyFont="1" applyFill="1" applyBorder="1"/>
    <xf numFmtId="0" fontId="4" fillId="0" borderId="3" xfId="2" applyFont="1" applyFill="1" applyBorder="1" applyAlignment="1">
      <alignment horizontal="center"/>
    </xf>
    <xf numFmtId="0" fontId="21" fillId="0" borderId="3" xfId="0" applyFont="1" applyFill="1" applyBorder="1" applyAlignment="1">
      <alignment horizontal="right" vertical="center" wrapText="1"/>
    </xf>
    <xf numFmtId="0" fontId="4" fillId="0" borderId="16" xfId="0" applyFont="1" applyFill="1" applyBorder="1" applyAlignment="1">
      <alignment horizontal="left" vertical="center" wrapText="1"/>
    </xf>
    <xf numFmtId="0" fontId="5" fillId="0" borderId="3" xfId="0" applyFont="1" applyFill="1" applyBorder="1" applyAlignment="1">
      <alignment horizontal="justify" vertical="center" wrapText="1"/>
    </xf>
    <xf numFmtId="0" fontId="4" fillId="0" borderId="3" xfId="0" applyFont="1" applyFill="1" applyBorder="1" applyAlignment="1"/>
    <xf numFmtId="0" fontId="4" fillId="0" borderId="4" xfId="0" applyFont="1" applyFill="1" applyBorder="1" applyAlignment="1"/>
    <xf numFmtId="0" fontId="4" fillId="0" borderId="6" xfId="0" applyFont="1" applyFill="1" applyBorder="1" applyAlignment="1"/>
    <xf numFmtId="0" fontId="3" fillId="0" borderId="3" xfId="0" applyFont="1" applyFill="1" applyBorder="1" applyAlignment="1">
      <alignment horizontal="justify" vertical="center" wrapText="1"/>
    </xf>
    <xf numFmtId="0" fontId="3" fillId="0" borderId="3" xfId="0" applyFont="1" applyFill="1" applyBorder="1" applyAlignment="1">
      <alignment horizontal="justify" vertical="center"/>
    </xf>
    <xf numFmtId="0" fontId="5" fillId="0" borderId="2" xfId="0" applyFont="1" applyFill="1" applyBorder="1" applyAlignment="1"/>
    <xf numFmtId="0" fontId="5" fillId="0" borderId="5" xfId="0" applyFont="1" applyFill="1" applyBorder="1" applyAlignment="1"/>
    <xf numFmtId="0" fontId="5" fillId="0" borderId="0" xfId="0" applyFont="1" applyFill="1" applyAlignment="1">
      <alignment horizontal="right"/>
    </xf>
    <xf numFmtId="0" fontId="4" fillId="0" borderId="3" xfId="0" quotePrefix="1" applyFont="1" applyFill="1" applyBorder="1" applyAlignment="1">
      <alignment horizontal="justify" vertical="center"/>
    </xf>
    <xf numFmtId="0" fontId="4" fillId="0" borderId="3" xfId="1" quotePrefix="1" applyFont="1" applyFill="1" applyBorder="1" applyAlignment="1">
      <alignment horizontal="justify" vertical="center"/>
    </xf>
    <xf numFmtId="0" fontId="5" fillId="0" borderId="0" xfId="0" applyFont="1" applyFill="1" applyAlignment="1">
      <alignment horizontal="right" vertical="center"/>
    </xf>
    <xf numFmtId="0" fontId="4" fillId="0" borderId="3" xfId="0" applyFont="1" applyFill="1" applyBorder="1" applyAlignment="1">
      <alignment horizontal="justify" vertical="top" wrapText="1"/>
    </xf>
    <xf numFmtId="0" fontId="5" fillId="0" borderId="3" xfId="0" applyFont="1" applyFill="1" applyBorder="1" applyAlignment="1">
      <alignment horizontal="center"/>
    </xf>
    <xf numFmtId="0" fontId="17" fillId="0" borderId="3" xfId="0" applyFont="1" applyFill="1" applyBorder="1"/>
    <xf numFmtId="49" fontId="4" fillId="0" borderId="2" xfId="0" applyNumberFormat="1" applyFont="1" applyFill="1" applyBorder="1" applyAlignment="1"/>
    <xf numFmtId="49" fontId="4" fillId="0" borderId="5" xfId="0" applyNumberFormat="1" applyFont="1" applyFill="1" applyBorder="1" applyAlignment="1"/>
    <xf numFmtId="0" fontId="5" fillId="0" borderId="12" xfId="0" applyFont="1" applyFill="1" applyBorder="1" applyAlignment="1">
      <alignment vertical="center"/>
    </xf>
    <xf numFmtId="0" fontId="5" fillId="0" borderId="12" xfId="0" applyFont="1" applyFill="1" applyBorder="1" applyAlignment="1">
      <alignment horizontal="center" vertical="center"/>
    </xf>
    <xf numFmtId="0" fontId="8" fillId="0" borderId="0" xfId="0" applyFont="1" applyFill="1"/>
    <xf numFmtId="0" fontId="5" fillId="0" borderId="22" xfId="0" applyFont="1" applyFill="1" applyBorder="1" applyAlignment="1">
      <alignment horizontal="left" wrapText="1"/>
    </xf>
    <xf numFmtId="0" fontId="14" fillId="0" borderId="12" xfId="0" applyFont="1" applyFill="1" applyBorder="1"/>
    <xf numFmtId="0" fontId="5" fillId="0" borderId="22" xfId="0" applyFont="1" applyFill="1" applyBorder="1" applyAlignment="1">
      <alignment horizontal="center" vertical="center" wrapText="1"/>
    </xf>
    <xf numFmtId="0" fontId="4" fillId="0" borderId="10" xfId="0" applyFont="1" applyFill="1" applyBorder="1" applyAlignment="1">
      <alignment horizontal="left" wrapText="1"/>
    </xf>
    <xf numFmtId="0" fontId="4" fillId="0" borderId="10" xfId="0" applyFont="1" applyFill="1" applyBorder="1" applyAlignment="1">
      <alignment horizontal="center" vertical="center" wrapText="1"/>
    </xf>
    <xf numFmtId="0" fontId="5" fillId="0" borderId="10" xfId="0" applyFont="1" applyFill="1" applyBorder="1" applyAlignment="1">
      <alignment horizontal="left"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left" vertical="top" wrapText="1"/>
    </xf>
    <xf numFmtId="0" fontId="14" fillId="0" borderId="12" xfId="0" applyFont="1" applyFill="1" applyBorder="1" applyAlignment="1">
      <alignment vertical="top"/>
    </xf>
    <xf numFmtId="0" fontId="4" fillId="0" borderId="10" xfId="0" applyFont="1" applyFill="1" applyBorder="1" applyAlignment="1">
      <alignment horizontal="center" vertical="top" wrapText="1"/>
    </xf>
    <xf numFmtId="0" fontId="4" fillId="0" borderId="0" xfId="0" applyFont="1" applyFill="1" applyAlignment="1">
      <alignment vertical="top"/>
    </xf>
    <xf numFmtId="0" fontId="8" fillId="0" borderId="0" xfId="0" applyFont="1" applyFill="1" applyAlignment="1">
      <alignment vertical="top"/>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right" vertical="center" wrapText="1"/>
    </xf>
    <xf numFmtId="0" fontId="4" fillId="0" borderId="10"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4" fillId="0" borderId="1" xfId="0" applyFont="1" applyFill="1" applyBorder="1" applyAlignment="1">
      <alignment horizontal="right" vertical="center" wrapText="1"/>
    </xf>
    <xf numFmtId="0" fontId="18" fillId="0" borderId="1" xfId="0" quotePrefix="1" applyFont="1" applyFill="1" applyBorder="1" applyAlignment="1">
      <alignment horizontal="left" vertical="center" wrapText="1"/>
    </xf>
    <xf numFmtId="0" fontId="5" fillId="0" borderId="3" xfId="0" applyFont="1" applyFill="1" applyBorder="1" applyAlignment="1">
      <alignment horizontal="left" vertical="center"/>
    </xf>
    <xf numFmtId="0" fontId="14" fillId="0" borderId="3" xfId="0" applyFont="1" applyFill="1" applyBorder="1" applyAlignment="1">
      <alignment horizontal="right" vertical="center" wrapText="1"/>
    </xf>
    <xf numFmtId="0" fontId="5" fillId="0" borderId="3" xfId="0" applyFont="1" applyFill="1" applyBorder="1" applyAlignment="1">
      <alignment horizontal="left"/>
    </xf>
    <xf numFmtId="0" fontId="4" fillId="0" borderId="3" xfId="0" applyFont="1" applyFill="1" applyBorder="1" applyAlignment="1">
      <alignment horizontal="right" vertical="center" wrapText="1"/>
    </xf>
    <xf numFmtId="0" fontId="5" fillId="0" borderId="3" xfId="0" applyFont="1" applyFill="1" applyBorder="1" applyAlignment="1">
      <alignment horizontal="left"/>
    </xf>
    <xf numFmtId="0" fontId="1" fillId="0" borderId="3" xfId="0" applyFont="1" applyFill="1" applyBorder="1"/>
    <xf numFmtId="0" fontId="1" fillId="0" borderId="0" xfId="0" applyFont="1" applyFill="1"/>
    <xf numFmtId="0" fontId="23" fillId="0" borderId="3" xfId="0" applyFont="1" applyFill="1" applyBorder="1"/>
    <xf numFmtId="0" fontId="1" fillId="0" borderId="3" xfId="0" applyFont="1" applyFill="1" applyBorder="1" applyAlignment="1">
      <alignment horizontal="justify" vertical="center" wrapText="1"/>
    </xf>
    <xf numFmtId="0" fontId="1" fillId="0" borderId="3" xfId="0" applyFont="1" applyFill="1" applyBorder="1" applyAlignment="1">
      <alignment wrapText="1"/>
    </xf>
    <xf numFmtId="0" fontId="23" fillId="0" borderId="3" xfId="0" applyFont="1" applyFill="1" applyBorder="1" applyAlignment="1">
      <alignment horizontal="left"/>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alignment vertical="center"/>
    </xf>
    <xf numFmtId="0" fontId="4" fillId="0" borderId="1" xfId="0" applyFont="1" applyFill="1" applyBorder="1" applyAlignment="1">
      <alignment horizontal="right"/>
    </xf>
    <xf numFmtId="0" fontId="9" fillId="0" borderId="0" xfId="0" applyFont="1" applyFill="1" applyAlignment="1">
      <alignment vertical="center"/>
    </xf>
    <xf numFmtId="0" fontId="1" fillId="0" borderId="3" xfId="0" applyFont="1" applyFill="1" applyBorder="1" applyAlignment="1">
      <alignment horizontal="left" vertical="center" wrapText="1"/>
    </xf>
    <xf numFmtId="0" fontId="8" fillId="0" borderId="3" xfId="0" applyFont="1" applyFill="1" applyBorder="1" applyAlignment="1">
      <alignment horizontal="left" vertical="center"/>
    </xf>
    <xf numFmtId="0" fontId="8" fillId="0" borderId="5" xfId="0" applyFont="1" applyFill="1" applyBorder="1" applyAlignment="1">
      <alignment horizontal="left" vertical="center"/>
    </xf>
    <xf numFmtId="0" fontId="1" fillId="0" borderId="3" xfId="0" applyFont="1" applyFill="1" applyBorder="1" applyAlignment="1">
      <alignment horizontal="left" vertical="center"/>
    </xf>
    <xf numFmtId="0" fontId="5" fillId="0" borderId="2" xfId="0" applyFont="1" applyFill="1" applyBorder="1" applyAlignment="1">
      <alignment horizontal="left"/>
    </xf>
    <xf numFmtId="0" fontId="5" fillId="0" borderId="5" xfId="0" applyFont="1" applyFill="1" applyBorder="1" applyAlignment="1">
      <alignment horizontal="left"/>
    </xf>
    <xf numFmtId="164" fontId="4" fillId="0" borderId="11" xfId="0" applyNumberFormat="1" applyFont="1" applyFill="1" applyBorder="1" applyAlignment="1">
      <alignment horizontal="right" vertical="center"/>
    </xf>
    <xf numFmtId="0" fontId="4" fillId="0" borderId="11" xfId="0" applyFont="1" applyFill="1" applyBorder="1" applyAlignment="1">
      <alignment horizontal="right"/>
    </xf>
    <xf numFmtId="0" fontId="4" fillId="0" borderId="9" xfId="0" applyFont="1" applyFill="1" applyBorder="1" applyAlignment="1">
      <alignment horizontal="right"/>
    </xf>
    <xf numFmtId="0" fontId="5" fillId="0" borderId="2"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right" vertical="center"/>
    </xf>
    <xf numFmtId="0" fontId="5" fillId="0" borderId="4" xfId="0" applyFont="1" applyFill="1" applyBorder="1" applyAlignment="1">
      <alignment horizontal="right" vertical="center"/>
    </xf>
    <xf numFmtId="0" fontId="5" fillId="0" borderId="6" xfId="0" applyFont="1" applyFill="1" applyBorder="1" applyAlignment="1">
      <alignment horizontal="right" vertical="center"/>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xf>
    <xf numFmtId="0" fontId="4" fillId="0" borderId="2" xfId="0" applyFont="1" applyFill="1" applyBorder="1" applyAlignment="1">
      <alignment horizontal="left"/>
    </xf>
    <xf numFmtId="0" fontId="4" fillId="0" borderId="5" xfId="0" applyFont="1" applyFill="1" applyBorder="1" applyAlignment="1">
      <alignment horizontal="left"/>
    </xf>
    <xf numFmtId="0" fontId="4" fillId="0" borderId="3" xfId="0" applyFont="1" applyFill="1" applyBorder="1" applyAlignment="1">
      <alignment horizontal="right" vertical="center" wrapText="1"/>
    </xf>
    <xf numFmtId="0" fontId="5" fillId="0" borderId="13" xfId="0" applyFont="1" applyFill="1" applyBorder="1" applyAlignment="1">
      <alignment horizontal="left" vertical="center"/>
    </xf>
    <xf numFmtId="0" fontId="4" fillId="0" borderId="15" xfId="0" applyFont="1" applyFill="1" applyBorder="1" applyAlignment="1">
      <alignment horizontal="right" vertical="center" wrapText="1"/>
    </xf>
    <xf numFmtId="0" fontId="4" fillId="0" borderId="10" xfId="0" applyFont="1" applyFill="1" applyBorder="1" applyAlignment="1">
      <alignment horizontal="right" vertical="center" wrapText="1"/>
    </xf>
    <xf numFmtId="0" fontId="4" fillId="0" borderId="16"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14" xfId="0" applyFont="1" applyFill="1" applyBorder="1" applyAlignment="1">
      <alignment horizontal="right" vertical="center" wrapText="1"/>
    </xf>
    <xf numFmtId="0" fontId="4" fillId="0" borderId="18" xfId="0" applyFont="1" applyFill="1" applyBorder="1" applyAlignment="1">
      <alignment horizontal="right" vertical="center" wrapText="1"/>
    </xf>
    <xf numFmtId="0" fontId="4" fillId="0" borderId="19"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15" fillId="0" borderId="1" xfId="0" quotePrefix="1" applyFont="1" applyFill="1" applyBorder="1" applyAlignment="1">
      <alignment horizontal="left" vertical="center" wrapText="1"/>
    </xf>
    <xf numFmtId="0" fontId="15" fillId="0" borderId="6" xfId="0" quotePrefix="1" applyFont="1" applyFill="1" applyBorder="1" applyAlignment="1">
      <alignment horizontal="left" vertical="center" wrapText="1"/>
    </xf>
    <xf numFmtId="0" fontId="4" fillId="0" borderId="1"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4" fillId="0" borderId="6" xfId="0" applyFont="1" applyFill="1" applyBorder="1" applyAlignment="1">
      <alignment horizontal="right" vertical="center" wrapText="1"/>
    </xf>
    <xf numFmtId="0" fontId="4" fillId="0" borderId="20" xfId="0" applyFont="1" applyFill="1" applyBorder="1" applyAlignment="1">
      <alignment horizontal="right" vertical="center" wrapText="1"/>
    </xf>
    <xf numFmtId="0" fontId="18" fillId="0" borderId="1" xfId="0" quotePrefix="1" applyFont="1" applyFill="1" applyBorder="1" applyAlignment="1">
      <alignment horizontal="left" vertical="center" wrapText="1"/>
    </xf>
    <xf numFmtId="0" fontId="18" fillId="0" borderId="6" xfId="0" quotePrefix="1" applyFont="1" applyFill="1" applyBorder="1" applyAlignment="1">
      <alignment horizontal="left" vertical="center" wrapText="1"/>
    </xf>
    <xf numFmtId="0" fontId="5" fillId="0" borderId="17" xfId="0" applyFont="1" applyFill="1" applyBorder="1" applyAlignment="1">
      <alignment horizontal="left" vertical="center"/>
    </xf>
    <xf numFmtId="0" fontId="5" fillId="0" borderId="13" xfId="0" applyFont="1" applyFill="1" applyBorder="1" applyAlignment="1">
      <alignment horizontal="left"/>
    </xf>
    <xf numFmtId="0" fontId="14" fillId="0" borderId="3" xfId="0" applyFont="1" applyFill="1" applyBorder="1" applyAlignment="1">
      <alignment horizontal="right" vertical="center" wrapText="1"/>
    </xf>
    <xf numFmtId="0" fontId="14" fillId="0" borderId="1" xfId="0" applyFont="1" applyFill="1" applyBorder="1" applyAlignment="1">
      <alignment horizontal="right" vertical="center" wrapText="1"/>
    </xf>
    <xf numFmtId="0" fontId="5" fillId="0" borderId="3" xfId="0" applyFont="1" applyFill="1" applyBorder="1" applyAlignment="1">
      <alignment horizontal="left" vertical="center"/>
    </xf>
    <xf numFmtId="164" fontId="4" fillId="0" borderId="11" xfId="0" applyNumberFormat="1" applyFont="1" applyFill="1" applyBorder="1" applyAlignment="1">
      <alignment horizontal="right" vertical="top"/>
    </xf>
    <xf numFmtId="0" fontId="4" fillId="0" borderId="11" xfId="0" applyFont="1" applyFill="1" applyBorder="1" applyAlignment="1">
      <alignment horizontal="right" vertical="top"/>
    </xf>
    <xf numFmtId="0" fontId="4" fillId="0" borderId="9" xfId="0" applyFont="1" applyFill="1" applyBorder="1" applyAlignment="1">
      <alignment horizontal="right" vertical="top"/>
    </xf>
    <xf numFmtId="0" fontId="4" fillId="0" borderId="1" xfId="0" applyFont="1" applyFill="1" applyBorder="1" applyAlignment="1">
      <alignment horizontal="center"/>
    </xf>
    <xf numFmtId="0" fontId="4" fillId="0" borderId="4" xfId="0" applyFont="1" applyFill="1" applyBorder="1" applyAlignment="1">
      <alignment horizontal="center"/>
    </xf>
    <xf numFmtId="0" fontId="4" fillId="0" borderId="6" xfId="0" applyFont="1" applyFill="1" applyBorder="1" applyAlignment="1">
      <alignment horizontal="center"/>
    </xf>
    <xf numFmtId="0" fontId="4" fillId="0" borderId="1" xfId="0" applyFont="1" applyFill="1" applyBorder="1" applyAlignment="1">
      <alignment horizontal="right"/>
    </xf>
    <xf numFmtId="0" fontId="4" fillId="0" borderId="4" xfId="0" applyFont="1" applyFill="1" applyBorder="1" applyAlignment="1">
      <alignment horizontal="right"/>
    </xf>
    <xf numFmtId="0" fontId="4" fillId="0" borderId="6" xfId="0" applyFont="1" applyFill="1" applyBorder="1" applyAlignment="1">
      <alignment horizontal="right"/>
    </xf>
    <xf numFmtId="0" fontId="5" fillId="0" borderId="3" xfId="0" applyFont="1" applyFill="1" applyBorder="1" applyAlignment="1">
      <alignment horizontal="left"/>
    </xf>
    <xf numFmtId="0" fontId="4" fillId="0" borderId="11" xfId="0" applyFont="1" applyFill="1" applyBorder="1" applyAlignment="1">
      <alignment horizontal="right" vertical="center"/>
    </xf>
    <xf numFmtId="0" fontId="4" fillId="0" borderId="9" xfId="0" applyFont="1" applyFill="1" applyBorder="1" applyAlignment="1">
      <alignment horizontal="right" vertical="center"/>
    </xf>
    <xf numFmtId="0" fontId="17" fillId="0" borderId="2"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5" fillId="0" borderId="2" xfId="0" applyFont="1" applyFill="1" applyBorder="1" applyAlignment="1">
      <alignment horizontal="left" wrapText="1"/>
    </xf>
    <xf numFmtId="0" fontId="5" fillId="0" borderId="5" xfId="0" applyFont="1" applyFill="1" applyBorder="1" applyAlignment="1">
      <alignment horizontal="left" wrapText="1"/>
    </xf>
    <xf numFmtId="0" fontId="5" fillId="0" borderId="1" xfId="0" applyFont="1" applyFill="1" applyBorder="1" applyAlignment="1">
      <alignment horizontal="center"/>
    </xf>
    <xf numFmtId="0" fontId="5" fillId="0" borderId="6" xfId="0" applyFont="1" applyFill="1" applyBorder="1" applyAlignment="1">
      <alignment horizontal="center"/>
    </xf>
    <xf numFmtId="0" fontId="5" fillId="0" borderId="4" xfId="0" applyFont="1" applyFill="1" applyBorder="1" applyAlignment="1">
      <alignment horizontal="center"/>
    </xf>
    <xf numFmtId="0" fontId="3" fillId="0" borderId="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5" fillId="0" borderId="21" xfId="0" applyFont="1" applyFill="1" applyBorder="1" applyAlignment="1">
      <alignment horizontal="left" vertical="center"/>
    </xf>
    <xf numFmtId="0" fontId="10" fillId="0" borderId="22" xfId="0" applyFont="1" applyFill="1" applyBorder="1"/>
    <xf numFmtId="0" fontId="5" fillId="0" borderId="12" xfId="0" applyFont="1" applyFill="1" applyBorder="1" applyAlignment="1">
      <alignment horizontal="left" wrapText="1"/>
    </xf>
    <xf numFmtId="0" fontId="4" fillId="0" borderId="9" xfId="0" applyFont="1" applyFill="1" applyBorder="1" applyAlignment="1">
      <alignment horizontal="left" wrapText="1"/>
    </xf>
    <xf numFmtId="0" fontId="5" fillId="0" borderId="9" xfId="0" applyFont="1" applyFill="1" applyBorder="1" applyAlignment="1">
      <alignment horizontal="left" wrapText="1"/>
    </xf>
    <xf numFmtId="0" fontId="4" fillId="0" borderId="9" xfId="0" applyFont="1" applyFill="1" applyBorder="1" applyAlignment="1">
      <alignment horizontal="left" vertical="top" wrapText="1"/>
    </xf>
    <xf numFmtId="0" fontId="24" fillId="0" borderId="9" xfId="0" applyFont="1" applyFill="1" applyBorder="1" applyAlignment="1">
      <alignment horizontal="left" wrapText="1"/>
    </xf>
    <xf numFmtId="0" fontId="11" fillId="0" borderId="0" xfId="0" applyFont="1" applyFill="1" applyAlignment="1">
      <alignment horizontal="center" vertical="center"/>
    </xf>
  </cellXfs>
  <cellStyles count="4">
    <cellStyle name="Comma 2" xfId="3"/>
    <cellStyle name="Hyperlink" xfId="1" builtinId="8"/>
    <cellStyle name="Normal" xfId="0" builtinId="0"/>
    <cellStyle name="Normal 2" xfId="2"/>
  </cellStyles>
  <dxfs count="0"/>
  <tableStyles count="0" defaultTableStyle="TableStyleMedium2" defaultPivotStyle="PivotStyleLight16"/>
  <colors>
    <mruColors>
      <color rgb="FF66FF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hcm.edu.v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quanly.hcm.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3"/>
  <sheetViews>
    <sheetView tabSelected="1" zoomScale="96" zoomScaleNormal="96" workbookViewId="0">
      <selection activeCell="G7" sqref="G7"/>
    </sheetView>
  </sheetViews>
  <sheetFormatPr defaultColWidth="9.140625" defaultRowHeight="15" x14ac:dyDescent="0.25"/>
  <cols>
    <col min="1" max="1" width="7.140625" style="1" customWidth="1"/>
    <col min="2" max="2" width="115.7109375" style="41" customWidth="1"/>
    <col min="3" max="3" width="23.42578125" style="41" customWidth="1"/>
    <col min="4" max="4" width="7" style="42" customWidth="1"/>
    <col min="5" max="16384" width="9.140625" style="41"/>
  </cols>
  <sheetData>
    <row r="1" spans="1:4" ht="18.75" x14ac:dyDescent="0.25">
      <c r="B1" s="40" t="s">
        <v>221</v>
      </c>
    </row>
    <row r="2" spans="1:4" ht="18.75" x14ac:dyDescent="0.25">
      <c r="B2" s="40" t="s">
        <v>222</v>
      </c>
    </row>
    <row r="4" spans="1:4" ht="16.5" x14ac:dyDescent="0.25">
      <c r="A4" s="191" t="s">
        <v>0</v>
      </c>
      <c r="B4" s="191"/>
      <c r="C4" s="138" t="s">
        <v>1</v>
      </c>
      <c r="D4" s="4">
        <v>200</v>
      </c>
    </row>
    <row r="5" spans="1:4" ht="33.75" customHeight="1" x14ac:dyDescent="0.25">
      <c r="A5" s="18">
        <v>1</v>
      </c>
      <c r="B5" s="2" t="s">
        <v>2</v>
      </c>
      <c r="C5" s="3"/>
      <c r="D5" s="4">
        <v>60</v>
      </c>
    </row>
    <row r="6" spans="1:4" ht="51.75" customHeight="1" x14ac:dyDescent="0.25">
      <c r="A6" s="29" t="s">
        <v>462</v>
      </c>
      <c r="B6" s="6" t="s">
        <v>3</v>
      </c>
      <c r="C6" s="7"/>
      <c r="D6" s="8">
        <v>3</v>
      </c>
    </row>
    <row r="7" spans="1:4" ht="51.75" customHeight="1" x14ac:dyDescent="0.25">
      <c r="A7" s="29" t="s">
        <v>463</v>
      </c>
      <c r="B7" s="9" t="s">
        <v>4</v>
      </c>
      <c r="C7" s="7"/>
      <c r="D7" s="8">
        <v>3</v>
      </c>
    </row>
    <row r="8" spans="1:4" ht="31.5" customHeight="1" x14ac:dyDescent="0.25">
      <c r="A8" s="29" t="s">
        <v>576</v>
      </c>
      <c r="B8" s="10" t="s">
        <v>5</v>
      </c>
      <c r="C8" s="7"/>
      <c r="D8" s="8">
        <v>3</v>
      </c>
    </row>
    <row r="9" spans="1:4" ht="43.5" customHeight="1" x14ac:dyDescent="0.25">
      <c r="A9" s="29" t="s">
        <v>577</v>
      </c>
      <c r="B9" s="10" t="s">
        <v>6</v>
      </c>
      <c r="C9" s="7"/>
      <c r="D9" s="8">
        <v>3</v>
      </c>
    </row>
    <row r="10" spans="1:4" ht="30.75" customHeight="1" x14ac:dyDescent="0.25">
      <c r="A10" s="29" t="s">
        <v>579</v>
      </c>
      <c r="B10" s="11" t="s">
        <v>473</v>
      </c>
      <c r="C10" s="7"/>
      <c r="D10" s="8">
        <v>3</v>
      </c>
    </row>
    <row r="11" spans="1:4" ht="54" customHeight="1" x14ac:dyDescent="0.25">
      <c r="A11" s="29" t="s">
        <v>580</v>
      </c>
      <c r="B11" s="10" t="s">
        <v>474</v>
      </c>
      <c r="C11" s="7"/>
      <c r="D11" s="8">
        <v>3</v>
      </c>
    </row>
    <row r="12" spans="1:4" ht="81" customHeight="1" x14ac:dyDescent="0.25">
      <c r="A12" s="29" t="s">
        <v>581</v>
      </c>
      <c r="B12" s="6" t="s">
        <v>7</v>
      </c>
      <c r="C12" s="7"/>
      <c r="D12" s="8">
        <v>3</v>
      </c>
    </row>
    <row r="13" spans="1:4" ht="41.25" customHeight="1" x14ac:dyDescent="0.25">
      <c r="A13" s="29" t="s">
        <v>582</v>
      </c>
      <c r="B13" s="10" t="s">
        <v>8</v>
      </c>
      <c r="C13" s="7"/>
      <c r="D13" s="8">
        <v>3</v>
      </c>
    </row>
    <row r="14" spans="1:4" ht="67.5" customHeight="1" x14ac:dyDescent="0.25">
      <c r="A14" s="29" t="s">
        <v>618</v>
      </c>
      <c r="B14" s="10" t="s">
        <v>9</v>
      </c>
      <c r="C14" s="7"/>
      <c r="D14" s="8">
        <v>3</v>
      </c>
    </row>
    <row r="15" spans="1:4" ht="30" customHeight="1" x14ac:dyDescent="0.25">
      <c r="A15" s="29" t="s">
        <v>619</v>
      </c>
      <c r="B15" s="10" t="s">
        <v>475</v>
      </c>
      <c r="C15" s="7"/>
      <c r="D15" s="8">
        <v>3</v>
      </c>
    </row>
    <row r="16" spans="1:4" ht="121.5" customHeight="1" x14ac:dyDescent="0.25">
      <c r="A16" s="29" t="s">
        <v>620</v>
      </c>
      <c r="B16" s="12" t="s">
        <v>10</v>
      </c>
      <c r="C16" s="7"/>
      <c r="D16" s="8">
        <v>3</v>
      </c>
    </row>
    <row r="17" spans="1:4" ht="36.75" customHeight="1" x14ac:dyDescent="0.25">
      <c r="A17" s="29" t="s">
        <v>621</v>
      </c>
      <c r="B17" s="10" t="s">
        <v>11</v>
      </c>
      <c r="C17" s="7"/>
      <c r="D17" s="8">
        <v>3</v>
      </c>
    </row>
    <row r="18" spans="1:4" ht="25.5" customHeight="1" x14ac:dyDescent="0.25">
      <c r="A18" s="29" t="s">
        <v>622</v>
      </c>
      <c r="B18" s="13" t="s">
        <v>12</v>
      </c>
      <c r="C18" s="14"/>
      <c r="D18" s="8">
        <v>3</v>
      </c>
    </row>
    <row r="19" spans="1:4" ht="85.5" customHeight="1" x14ac:dyDescent="0.25">
      <c r="A19" s="29" t="s">
        <v>623</v>
      </c>
      <c r="B19" s="15" t="s">
        <v>13</v>
      </c>
      <c r="C19" s="16"/>
      <c r="D19" s="8">
        <v>4</v>
      </c>
    </row>
    <row r="20" spans="1:4" ht="117.75" customHeight="1" x14ac:dyDescent="0.25">
      <c r="A20" s="29" t="s">
        <v>624</v>
      </c>
      <c r="B20" s="17" t="s">
        <v>703</v>
      </c>
      <c r="C20" s="14"/>
      <c r="D20" s="8">
        <v>9</v>
      </c>
    </row>
    <row r="21" spans="1:4" ht="20.25" customHeight="1" x14ac:dyDescent="0.25">
      <c r="A21" s="29" t="s">
        <v>625</v>
      </c>
      <c r="B21" s="13" t="s">
        <v>14</v>
      </c>
      <c r="C21" s="14"/>
      <c r="D21" s="4">
        <v>3</v>
      </c>
    </row>
    <row r="22" spans="1:4" ht="20.25" customHeight="1" x14ac:dyDescent="0.25">
      <c r="A22" s="29" t="s">
        <v>626</v>
      </c>
      <c r="B22" s="13" t="s">
        <v>476</v>
      </c>
      <c r="C22" s="14"/>
      <c r="D22" s="4">
        <v>3</v>
      </c>
    </row>
    <row r="23" spans="1:4" ht="21" customHeight="1" x14ac:dyDescent="0.25">
      <c r="A23" s="29" t="s">
        <v>627</v>
      </c>
      <c r="B23" s="13" t="s">
        <v>15</v>
      </c>
      <c r="C23" s="14"/>
      <c r="D23" s="8">
        <v>0.25</v>
      </c>
    </row>
    <row r="24" spans="1:4" ht="21" customHeight="1" x14ac:dyDescent="0.25">
      <c r="A24" s="29" t="s">
        <v>628</v>
      </c>
      <c r="B24" s="13" t="s">
        <v>704</v>
      </c>
      <c r="C24" s="14"/>
      <c r="D24" s="8">
        <v>0.5</v>
      </c>
    </row>
    <row r="25" spans="1:4" ht="21" customHeight="1" x14ac:dyDescent="0.25">
      <c r="A25" s="29" t="s">
        <v>629</v>
      </c>
      <c r="B25" s="13" t="s">
        <v>705</v>
      </c>
      <c r="C25" s="14"/>
      <c r="D25" s="8">
        <v>0.5</v>
      </c>
    </row>
    <row r="26" spans="1:4" ht="21" customHeight="1" x14ac:dyDescent="0.25">
      <c r="A26" s="29" t="s">
        <v>630</v>
      </c>
      <c r="B26" s="13" t="s">
        <v>706</v>
      </c>
      <c r="C26" s="14"/>
      <c r="D26" s="8">
        <v>0.25</v>
      </c>
    </row>
    <row r="27" spans="1:4" ht="21" customHeight="1" x14ac:dyDescent="0.25">
      <c r="A27" s="29" t="s">
        <v>631</v>
      </c>
      <c r="B27" s="13" t="s">
        <v>16</v>
      </c>
      <c r="C27" s="14"/>
      <c r="D27" s="8">
        <v>0.5</v>
      </c>
    </row>
    <row r="28" spans="1:4" ht="18" customHeight="1" x14ac:dyDescent="0.25">
      <c r="A28" s="18">
        <v>2</v>
      </c>
      <c r="B28" s="134" t="s">
        <v>17</v>
      </c>
      <c r="C28" s="19"/>
      <c r="D28" s="4">
        <v>20</v>
      </c>
    </row>
    <row r="29" spans="1:4" ht="68.25" customHeight="1" x14ac:dyDescent="0.25">
      <c r="A29" s="20" t="s">
        <v>584</v>
      </c>
      <c r="B29" s="13" t="s">
        <v>707</v>
      </c>
      <c r="C29" s="14"/>
      <c r="D29" s="8">
        <v>2</v>
      </c>
    </row>
    <row r="30" spans="1:4" ht="48" customHeight="1" x14ac:dyDescent="0.25">
      <c r="A30" s="5" t="s">
        <v>585</v>
      </c>
      <c r="B30" s="13" t="s">
        <v>18</v>
      </c>
      <c r="C30" s="14"/>
      <c r="D30" s="8">
        <v>2</v>
      </c>
    </row>
    <row r="31" spans="1:4" ht="33" customHeight="1" x14ac:dyDescent="0.25">
      <c r="A31" s="20" t="s">
        <v>586</v>
      </c>
      <c r="B31" s="21" t="s">
        <v>19</v>
      </c>
      <c r="C31" s="14"/>
      <c r="D31" s="8">
        <v>2</v>
      </c>
    </row>
    <row r="32" spans="1:4" ht="37.5" customHeight="1" x14ac:dyDescent="0.25">
      <c r="A32" s="5" t="s">
        <v>587</v>
      </c>
      <c r="B32" s="13" t="s">
        <v>20</v>
      </c>
      <c r="C32" s="14"/>
      <c r="D32" s="8">
        <v>2</v>
      </c>
    </row>
    <row r="33" spans="1:4" ht="35.25" customHeight="1" x14ac:dyDescent="0.25">
      <c r="A33" s="20" t="s">
        <v>594</v>
      </c>
      <c r="B33" s="13" t="s">
        <v>21</v>
      </c>
      <c r="C33" s="14"/>
      <c r="D33" s="8">
        <v>2</v>
      </c>
    </row>
    <row r="34" spans="1:4" ht="25.5" customHeight="1" x14ac:dyDescent="0.25">
      <c r="A34" s="5" t="s">
        <v>596</v>
      </c>
      <c r="B34" s="13" t="s">
        <v>22</v>
      </c>
      <c r="C34" s="14"/>
      <c r="D34" s="8">
        <v>2</v>
      </c>
    </row>
    <row r="35" spans="1:4" ht="70.5" customHeight="1" x14ac:dyDescent="0.25">
      <c r="A35" s="20" t="s">
        <v>597</v>
      </c>
      <c r="B35" s="21" t="s">
        <v>23</v>
      </c>
      <c r="C35" s="14"/>
      <c r="D35" s="8">
        <v>2</v>
      </c>
    </row>
    <row r="36" spans="1:4" ht="36" customHeight="1" x14ac:dyDescent="0.25">
      <c r="A36" s="5" t="s">
        <v>598</v>
      </c>
      <c r="B36" s="13" t="s">
        <v>24</v>
      </c>
      <c r="C36" s="14"/>
      <c r="D36" s="8">
        <v>1</v>
      </c>
    </row>
    <row r="37" spans="1:4" ht="20.25" customHeight="1" x14ac:dyDescent="0.25">
      <c r="A37" s="20" t="s">
        <v>600</v>
      </c>
      <c r="B37" s="17" t="s">
        <v>25</v>
      </c>
      <c r="C37" s="14"/>
      <c r="D37" s="8">
        <v>1</v>
      </c>
    </row>
    <row r="38" spans="1:4" ht="69.75" customHeight="1" x14ac:dyDescent="0.25">
      <c r="A38" s="5" t="s">
        <v>632</v>
      </c>
      <c r="B38" s="17" t="s">
        <v>708</v>
      </c>
      <c r="C38" s="14"/>
      <c r="D38" s="8">
        <v>2</v>
      </c>
    </row>
    <row r="39" spans="1:4" ht="34.5" customHeight="1" x14ac:dyDescent="0.25">
      <c r="A39" s="20" t="s">
        <v>633</v>
      </c>
      <c r="B39" s="13" t="s">
        <v>26</v>
      </c>
      <c r="C39" s="14"/>
      <c r="D39" s="8">
        <v>1</v>
      </c>
    </row>
    <row r="40" spans="1:4" ht="21.75" customHeight="1" x14ac:dyDescent="0.25">
      <c r="A40" s="5" t="s">
        <v>634</v>
      </c>
      <c r="B40" s="13" t="s">
        <v>27</v>
      </c>
      <c r="C40" s="14"/>
      <c r="D40" s="8">
        <v>1</v>
      </c>
    </row>
    <row r="41" spans="1:4" ht="31.5" customHeight="1" x14ac:dyDescent="0.25">
      <c r="A41" s="20" t="s">
        <v>635</v>
      </c>
      <c r="B41" s="17" t="s">
        <v>26</v>
      </c>
      <c r="C41" s="14"/>
      <c r="D41" s="8">
        <v>1</v>
      </c>
    </row>
    <row r="42" spans="1:4" ht="22.5" customHeight="1" x14ac:dyDescent="0.25">
      <c r="A42" s="5" t="s">
        <v>636</v>
      </c>
      <c r="B42" s="22" t="s">
        <v>27</v>
      </c>
      <c r="C42" s="23"/>
      <c r="D42" s="8">
        <v>1</v>
      </c>
    </row>
    <row r="43" spans="1:4" ht="16.5" x14ac:dyDescent="0.25">
      <c r="A43" s="18">
        <v>3</v>
      </c>
      <c r="B43" s="154" t="s">
        <v>28</v>
      </c>
      <c r="C43" s="155"/>
      <c r="D43" s="4">
        <v>20</v>
      </c>
    </row>
    <row r="44" spans="1:4" ht="39" customHeight="1" x14ac:dyDescent="0.25">
      <c r="A44" s="20" t="s">
        <v>603</v>
      </c>
      <c r="B44" s="22" t="s">
        <v>29</v>
      </c>
      <c r="C44" s="23"/>
      <c r="D44" s="8">
        <v>4</v>
      </c>
    </row>
    <row r="45" spans="1:4" ht="74.25" customHeight="1" x14ac:dyDescent="0.25">
      <c r="A45" s="20" t="s">
        <v>604</v>
      </c>
      <c r="B45" s="22" t="s">
        <v>30</v>
      </c>
      <c r="C45" s="23"/>
      <c r="D45" s="8">
        <v>4</v>
      </c>
    </row>
    <row r="46" spans="1:4" ht="55.5" customHeight="1" x14ac:dyDescent="0.25">
      <c r="A46" s="20" t="s">
        <v>607</v>
      </c>
      <c r="B46" s="22" t="s">
        <v>31</v>
      </c>
      <c r="C46" s="23"/>
      <c r="D46" s="8">
        <v>4</v>
      </c>
    </row>
    <row r="47" spans="1:4" ht="37.5" customHeight="1" x14ac:dyDescent="0.25">
      <c r="A47" s="20" t="s">
        <v>608</v>
      </c>
      <c r="B47" s="24" t="s">
        <v>32</v>
      </c>
      <c r="C47" s="23"/>
      <c r="D47" s="8">
        <v>4</v>
      </c>
    </row>
    <row r="48" spans="1:4" ht="33" customHeight="1" x14ac:dyDescent="0.25">
      <c r="A48" s="20" t="s">
        <v>610</v>
      </c>
      <c r="B48" s="17" t="s">
        <v>33</v>
      </c>
      <c r="C48" s="14"/>
      <c r="D48" s="8">
        <v>4</v>
      </c>
    </row>
    <row r="49" spans="1:4" ht="27" customHeight="1" x14ac:dyDescent="0.25">
      <c r="A49" s="18">
        <v>4</v>
      </c>
      <c r="B49" s="164" t="s">
        <v>477</v>
      </c>
      <c r="C49" s="165"/>
      <c r="D49" s="4">
        <v>10</v>
      </c>
    </row>
    <row r="50" spans="1:4" ht="36" customHeight="1" x14ac:dyDescent="0.25">
      <c r="A50" s="20" t="s">
        <v>588</v>
      </c>
      <c r="B50" s="22" t="s">
        <v>478</v>
      </c>
      <c r="C50" s="25"/>
      <c r="D50" s="8">
        <v>2</v>
      </c>
    </row>
    <row r="51" spans="1:4" ht="21.75" customHeight="1" x14ac:dyDescent="0.25">
      <c r="A51" s="20" t="s">
        <v>589</v>
      </c>
      <c r="B51" s="22" t="s">
        <v>34</v>
      </c>
      <c r="C51" s="25"/>
      <c r="D51" s="8">
        <v>2</v>
      </c>
    </row>
    <row r="52" spans="1:4" ht="39" customHeight="1" x14ac:dyDescent="0.25">
      <c r="A52" s="20" t="s">
        <v>590</v>
      </c>
      <c r="B52" s="22" t="s">
        <v>479</v>
      </c>
      <c r="C52" s="26"/>
      <c r="D52" s="8">
        <v>2</v>
      </c>
    </row>
    <row r="53" spans="1:4" ht="44.25" customHeight="1" x14ac:dyDescent="0.25">
      <c r="A53" s="20" t="s">
        <v>591</v>
      </c>
      <c r="B53" s="22" t="s">
        <v>480</v>
      </c>
      <c r="C53" s="25"/>
      <c r="D53" s="8">
        <v>2</v>
      </c>
    </row>
    <row r="54" spans="1:4" ht="22.5" customHeight="1" x14ac:dyDescent="0.25">
      <c r="A54" s="20" t="s">
        <v>592</v>
      </c>
      <c r="B54" s="22" t="s">
        <v>709</v>
      </c>
      <c r="C54" s="25"/>
      <c r="D54" s="8">
        <v>2</v>
      </c>
    </row>
    <row r="55" spans="1:4" ht="22.5" customHeight="1" x14ac:dyDescent="0.25">
      <c r="A55" s="18">
        <v>5</v>
      </c>
      <c r="B55" s="159" t="s">
        <v>35</v>
      </c>
      <c r="C55" s="160"/>
      <c r="D55" s="4">
        <v>10</v>
      </c>
    </row>
    <row r="56" spans="1:4" ht="83.25" customHeight="1" x14ac:dyDescent="0.25">
      <c r="A56" s="20" t="s">
        <v>637</v>
      </c>
      <c r="B56" s="27" t="s">
        <v>710</v>
      </c>
      <c r="C56" s="27"/>
      <c r="D56" s="8">
        <v>4</v>
      </c>
    </row>
    <row r="57" spans="1:4" ht="60" customHeight="1" x14ac:dyDescent="0.25">
      <c r="A57" s="20" t="s">
        <v>638</v>
      </c>
      <c r="B57" s="28" t="s">
        <v>711</v>
      </c>
      <c r="C57" s="27"/>
      <c r="D57" s="8">
        <v>4</v>
      </c>
    </row>
    <row r="58" spans="1:4" ht="18" customHeight="1" x14ac:dyDescent="0.25">
      <c r="A58" s="20" t="s">
        <v>639</v>
      </c>
      <c r="B58" s="27" t="s">
        <v>481</v>
      </c>
      <c r="C58" s="27"/>
      <c r="D58" s="8">
        <v>1</v>
      </c>
    </row>
    <row r="59" spans="1:4" ht="19.5" customHeight="1" x14ac:dyDescent="0.25">
      <c r="A59" s="20" t="s">
        <v>640</v>
      </c>
      <c r="B59" s="28" t="s">
        <v>482</v>
      </c>
      <c r="C59" s="27"/>
      <c r="D59" s="8">
        <v>1</v>
      </c>
    </row>
    <row r="60" spans="1:4" ht="26.25" customHeight="1" x14ac:dyDescent="0.25">
      <c r="A60" s="18">
        <v>6</v>
      </c>
      <c r="B60" s="164" t="s">
        <v>36</v>
      </c>
      <c r="C60" s="165"/>
      <c r="D60" s="4">
        <v>20</v>
      </c>
    </row>
    <row r="61" spans="1:4" ht="36.75" customHeight="1" x14ac:dyDescent="0.25">
      <c r="A61" s="29" t="s">
        <v>37</v>
      </c>
      <c r="B61" s="28" t="s">
        <v>483</v>
      </c>
      <c r="C61" s="14"/>
      <c r="D61" s="8">
        <v>10</v>
      </c>
    </row>
    <row r="62" spans="1:4" ht="38.25" customHeight="1" x14ac:dyDescent="0.25">
      <c r="A62" s="29" t="s">
        <v>38</v>
      </c>
      <c r="B62" s="28" t="s">
        <v>712</v>
      </c>
      <c r="C62" s="25" t="s">
        <v>223</v>
      </c>
      <c r="D62" s="30">
        <v>10</v>
      </c>
    </row>
    <row r="63" spans="1:4" ht="34.5" customHeight="1" x14ac:dyDescent="0.25">
      <c r="A63" s="29" t="s">
        <v>39</v>
      </c>
      <c r="B63" s="28" t="s">
        <v>713</v>
      </c>
      <c r="C63" s="25" t="s">
        <v>223</v>
      </c>
      <c r="D63" s="30">
        <v>10</v>
      </c>
    </row>
    <row r="64" spans="1:4" ht="21.75" customHeight="1" x14ac:dyDescent="0.25">
      <c r="A64" s="18">
        <v>7</v>
      </c>
      <c r="B64" s="164" t="s">
        <v>40</v>
      </c>
      <c r="C64" s="165"/>
      <c r="D64" s="4">
        <v>20</v>
      </c>
    </row>
    <row r="65" spans="1:4" ht="20.25" customHeight="1" x14ac:dyDescent="0.25">
      <c r="A65" s="20" t="s">
        <v>641</v>
      </c>
      <c r="B65" s="17" t="s">
        <v>41</v>
      </c>
      <c r="C65" s="14"/>
      <c r="D65" s="8">
        <v>2</v>
      </c>
    </row>
    <row r="66" spans="1:4" ht="20.25" customHeight="1" x14ac:dyDescent="0.25">
      <c r="A66" s="20" t="s">
        <v>642</v>
      </c>
      <c r="B66" s="24" t="s">
        <v>42</v>
      </c>
      <c r="C66" s="23"/>
      <c r="D66" s="8">
        <v>2</v>
      </c>
    </row>
    <row r="67" spans="1:4" ht="20.25" customHeight="1" x14ac:dyDescent="0.25">
      <c r="A67" s="20" t="s">
        <v>643</v>
      </c>
      <c r="B67" s="17" t="s">
        <v>43</v>
      </c>
      <c r="C67" s="14"/>
      <c r="D67" s="8">
        <v>2</v>
      </c>
    </row>
    <row r="68" spans="1:4" ht="33.75" customHeight="1" x14ac:dyDescent="0.25">
      <c r="A68" s="20" t="s">
        <v>644</v>
      </c>
      <c r="B68" s="24" t="s">
        <v>44</v>
      </c>
      <c r="C68" s="23"/>
      <c r="D68" s="8">
        <v>2</v>
      </c>
    </row>
    <row r="69" spans="1:4" ht="20.25" customHeight="1" x14ac:dyDescent="0.25">
      <c r="A69" s="20" t="s">
        <v>645</v>
      </c>
      <c r="B69" s="24" t="s">
        <v>45</v>
      </c>
      <c r="C69" s="23"/>
      <c r="D69" s="8">
        <v>2</v>
      </c>
    </row>
    <row r="70" spans="1:4" ht="20.25" customHeight="1" x14ac:dyDescent="0.25">
      <c r="A70" s="20" t="s">
        <v>646</v>
      </c>
      <c r="B70" s="17" t="s">
        <v>46</v>
      </c>
      <c r="C70" s="23"/>
      <c r="D70" s="8">
        <v>2</v>
      </c>
    </row>
    <row r="71" spans="1:4" ht="19.5" customHeight="1" x14ac:dyDescent="0.25">
      <c r="A71" s="20" t="s">
        <v>647</v>
      </c>
      <c r="B71" s="24" t="s">
        <v>47</v>
      </c>
      <c r="C71" s="23"/>
      <c r="D71" s="8">
        <v>2</v>
      </c>
    </row>
    <row r="72" spans="1:4" ht="20.25" customHeight="1" x14ac:dyDescent="0.25">
      <c r="A72" s="20" t="s">
        <v>648</v>
      </c>
      <c r="B72" s="24" t="s">
        <v>484</v>
      </c>
      <c r="C72" s="23"/>
      <c r="D72" s="8">
        <v>6</v>
      </c>
    </row>
    <row r="73" spans="1:4" ht="16.5" x14ac:dyDescent="0.25">
      <c r="A73" s="18">
        <v>8</v>
      </c>
      <c r="B73" s="154" t="s">
        <v>48</v>
      </c>
      <c r="C73" s="155"/>
      <c r="D73" s="4">
        <v>20</v>
      </c>
    </row>
    <row r="74" spans="1:4" ht="21.75" customHeight="1" x14ac:dyDescent="0.25">
      <c r="A74" s="20" t="s">
        <v>649</v>
      </c>
      <c r="B74" s="167" t="s">
        <v>485</v>
      </c>
      <c r="C74" s="168"/>
      <c r="D74" s="8">
        <v>8</v>
      </c>
    </row>
    <row r="75" spans="1:4" ht="33.75" customHeight="1" x14ac:dyDescent="0.25">
      <c r="A75" s="20" t="s">
        <v>650</v>
      </c>
      <c r="B75" s="22" t="s">
        <v>49</v>
      </c>
      <c r="C75" s="23"/>
      <c r="D75" s="8">
        <v>4</v>
      </c>
    </row>
    <row r="76" spans="1:4" ht="17.25" customHeight="1" x14ac:dyDescent="0.25">
      <c r="A76" s="20" t="s">
        <v>651</v>
      </c>
      <c r="B76" s="13" t="s">
        <v>50</v>
      </c>
      <c r="C76" s="14"/>
      <c r="D76" s="8">
        <v>4</v>
      </c>
    </row>
    <row r="77" spans="1:4" ht="34.5" customHeight="1" x14ac:dyDescent="0.25">
      <c r="A77" s="20" t="s">
        <v>652</v>
      </c>
      <c r="B77" s="13" t="s">
        <v>486</v>
      </c>
      <c r="C77" s="23"/>
      <c r="D77" s="8">
        <v>4</v>
      </c>
    </row>
    <row r="78" spans="1:4" ht="31.5" customHeight="1" x14ac:dyDescent="0.25">
      <c r="A78" s="18">
        <v>9</v>
      </c>
      <c r="B78" s="164" t="s">
        <v>51</v>
      </c>
      <c r="C78" s="165"/>
      <c r="D78" s="4">
        <v>10</v>
      </c>
    </row>
    <row r="79" spans="1:4" ht="66.75" customHeight="1" x14ac:dyDescent="0.25">
      <c r="A79" s="20" t="s">
        <v>653</v>
      </c>
      <c r="B79" s="17" t="s">
        <v>52</v>
      </c>
      <c r="C79" s="23"/>
      <c r="D79" s="8">
        <v>4</v>
      </c>
    </row>
    <row r="80" spans="1:4" ht="52.5" customHeight="1" x14ac:dyDescent="0.25">
      <c r="A80" s="20" t="s">
        <v>654</v>
      </c>
      <c r="B80" s="13" t="s">
        <v>53</v>
      </c>
      <c r="C80" s="14"/>
      <c r="D80" s="8">
        <v>2</v>
      </c>
    </row>
    <row r="81" spans="1:4" ht="43.5" customHeight="1" x14ac:dyDescent="0.25">
      <c r="A81" s="20" t="s">
        <v>655</v>
      </c>
      <c r="B81" s="13" t="s">
        <v>714</v>
      </c>
      <c r="C81" s="14"/>
      <c r="D81" s="8">
        <v>2</v>
      </c>
    </row>
    <row r="82" spans="1:4" ht="31.5" customHeight="1" x14ac:dyDescent="0.25">
      <c r="A82" s="20" t="s">
        <v>656</v>
      </c>
      <c r="B82" s="13" t="s">
        <v>54</v>
      </c>
      <c r="C82" s="14"/>
      <c r="D82" s="8">
        <v>2</v>
      </c>
    </row>
    <row r="83" spans="1:4" ht="16.5" x14ac:dyDescent="0.25">
      <c r="A83" s="18">
        <v>10</v>
      </c>
      <c r="B83" s="154" t="s">
        <v>55</v>
      </c>
      <c r="C83" s="155"/>
      <c r="D83" s="4">
        <v>10</v>
      </c>
    </row>
    <row r="84" spans="1:4" ht="60.75" customHeight="1" x14ac:dyDescent="0.25">
      <c r="A84" s="18"/>
      <c r="B84" s="13" t="s">
        <v>487</v>
      </c>
      <c r="C84" s="14"/>
      <c r="D84" s="4">
        <v>10</v>
      </c>
    </row>
    <row r="85" spans="1:4" ht="16.5" x14ac:dyDescent="0.25">
      <c r="A85" s="166" t="s">
        <v>56</v>
      </c>
      <c r="B85" s="166"/>
      <c r="C85" s="44" t="s">
        <v>57</v>
      </c>
      <c r="D85" s="43">
        <v>100</v>
      </c>
    </row>
    <row r="86" spans="1:4" ht="16.5" x14ac:dyDescent="0.25">
      <c r="A86" s="18">
        <v>1</v>
      </c>
      <c r="B86" s="159" t="s">
        <v>58</v>
      </c>
      <c r="C86" s="160"/>
      <c r="D86" s="4">
        <f>SUBTOTAL(9,D87:D92)</f>
        <v>25</v>
      </c>
    </row>
    <row r="87" spans="1:4" ht="19.5" customHeight="1" x14ac:dyDescent="0.25">
      <c r="A87" s="20" t="s">
        <v>462</v>
      </c>
      <c r="B87" s="45" t="s">
        <v>59</v>
      </c>
      <c r="C87" s="46"/>
      <c r="D87" s="8">
        <v>2</v>
      </c>
    </row>
    <row r="88" spans="1:4" ht="67.5" customHeight="1" x14ac:dyDescent="0.25">
      <c r="A88" s="20" t="s">
        <v>463</v>
      </c>
      <c r="B88" s="45" t="s">
        <v>60</v>
      </c>
      <c r="C88" s="46"/>
      <c r="D88" s="8">
        <v>4</v>
      </c>
    </row>
    <row r="89" spans="1:4" ht="39" customHeight="1" x14ac:dyDescent="0.25">
      <c r="A89" s="20" t="s">
        <v>576</v>
      </c>
      <c r="B89" s="45" t="s">
        <v>61</v>
      </c>
      <c r="C89" s="46"/>
      <c r="D89" s="8">
        <v>8</v>
      </c>
    </row>
    <row r="90" spans="1:4" ht="37.5" customHeight="1" x14ac:dyDescent="0.25">
      <c r="A90" s="20" t="s">
        <v>577</v>
      </c>
      <c r="B90" s="45" t="s">
        <v>62</v>
      </c>
      <c r="C90" s="46"/>
      <c r="D90" s="8">
        <v>6</v>
      </c>
    </row>
    <row r="91" spans="1:4" ht="16.5" customHeight="1" x14ac:dyDescent="0.25">
      <c r="A91" s="20" t="s">
        <v>579</v>
      </c>
      <c r="B91" s="45" t="s">
        <v>63</v>
      </c>
      <c r="C91" s="46"/>
      <c r="D91" s="8">
        <v>2</v>
      </c>
    </row>
    <row r="92" spans="1:4" ht="16.5" x14ac:dyDescent="0.25">
      <c r="A92" s="20" t="s">
        <v>580</v>
      </c>
      <c r="B92" s="45" t="s">
        <v>64</v>
      </c>
      <c r="C92" s="46"/>
      <c r="D92" s="8">
        <v>3</v>
      </c>
    </row>
    <row r="93" spans="1:4" ht="16.5" x14ac:dyDescent="0.25">
      <c r="A93" s="18">
        <v>2</v>
      </c>
      <c r="B93" s="159" t="s">
        <v>65</v>
      </c>
      <c r="C93" s="160"/>
      <c r="D93" s="4">
        <f>SUBTOTAL(9,D94:D96)</f>
        <v>10</v>
      </c>
    </row>
    <row r="94" spans="1:4" ht="38.25" customHeight="1" x14ac:dyDescent="0.25">
      <c r="A94" s="20" t="s">
        <v>585</v>
      </c>
      <c r="B94" s="14" t="s">
        <v>66</v>
      </c>
      <c r="C94" s="46"/>
      <c r="D94" s="8">
        <v>6</v>
      </c>
    </row>
    <row r="95" spans="1:4" ht="16.5" x14ac:dyDescent="0.25">
      <c r="A95" s="20" t="s">
        <v>586</v>
      </c>
      <c r="B95" s="45" t="s">
        <v>67</v>
      </c>
      <c r="C95" s="46"/>
      <c r="D95" s="8">
        <v>2</v>
      </c>
    </row>
    <row r="96" spans="1:4" ht="33" x14ac:dyDescent="0.25">
      <c r="A96" s="20" t="s">
        <v>587</v>
      </c>
      <c r="B96" s="45" t="s">
        <v>68</v>
      </c>
      <c r="C96" s="46"/>
      <c r="D96" s="8">
        <v>2</v>
      </c>
    </row>
    <row r="97" spans="1:4" ht="35.25" customHeight="1" x14ac:dyDescent="0.25">
      <c r="A97" s="18">
        <v>3</v>
      </c>
      <c r="B97" s="164" t="s">
        <v>69</v>
      </c>
      <c r="C97" s="165"/>
      <c r="D97" s="4">
        <f>SUBTOTAL(9,D98:D99)</f>
        <v>10</v>
      </c>
    </row>
    <row r="98" spans="1:4" ht="33" x14ac:dyDescent="0.25">
      <c r="A98" s="20" t="s">
        <v>603</v>
      </c>
      <c r="B98" s="45" t="s">
        <v>70</v>
      </c>
      <c r="C98" s="46"/>
      <c r="D98" s="8">
        <v>5</v>
      </c>
    </row>
    <row r="99" spans="1:4" ht="49.5" x14ac:dyDescent="0.25">
      <c r="A99" s="20" t="s">
        <v>604</v>
      </c>
      <c r="B99" s="45" t="s">
        <v>71</v>
      </c>
      <c r="C99" s="46"/>
      <c r="D99" s="8">
        <v>5</v>
      </c>
    </row>
    <row r="100" spans="1:4" ht="16.5" x14ac:dyDescent="0.25">
      <c r="A100" s="18">
        <v>4</v>
      </c>
      <c r="B100" s="154" t="s">
        <v>72</v>
      </c>
      <c r="C100" s="155"/>
      <c r="D100" s="4">
        <f>SUBTOTAL(9,D101:D104)</f>
        <v>15</v>
      </c>
    </row>
    <row r="101" spans="1:4" ht="54" customHeight="1" x14ac:dyDescent="0.25">
      <c r="A101" s="20" t="s">
        <v>588</v>
      </c>
      <c r="B101" s="45" t="s">
        <v>73</v>
      </c>
      <c r="C101" s="46"/>
      <c r="D101" s="8">
        <v>4</v>
      </c>
    </row>
    <row r="102" spans="1:4" ht="16.5" customHeight="1" x14ac:dyDescent="0.25">
      <c r="A102" s="20" t="s">
        <v>589</v>
      </c>
      <c r="B102" s="45" t="s">
        <v>74</v>
      </c>
      <c r="C102" s="46"/>
      <c r="D102" s="8">
        <v>5</v>
      </c>
    </row>
    <row r="103" spans="1:4" ht="33" x14ac:dyDescent="0.25">
      <c r="A103" s="20" t="s">
        <v>590</v>
      </c>
      <c r="B103" s="45" t="s">
        <v>75</v>
      </c>
      <c r="C103" s="46"/>
      <c r="D103" s="8">
        <v>4</v>
      </c>
    </row>
    <row r="104" spans="1:4" ht="33" x14ac:dyDescent="0.25">
      <c r="A104" s="20" t="s">
        <v>591</v>
      </c>
      <c r="B104" s="45" t="s">
        <v>76</v>
      </c>
      <c r="C104" s="46"/>
      <c r="D104" s="8">
        <v>2</v>
      </c>
    </row>
    <row r="105" spans="1:4" ht="16.5" x14ac:dyDescent="0.25">
      <c r="A105" s="18">
        <v>5</v>
      </c>
      <c r="B105" s="154" t="s">
        <v>77</v>
      </c>
      <c r="C105" s="155"/>
      <c r="D105" s="4">
        <f>SUBTOTAL(9,D106:D108)</f>
        <v>18</v>
      </c>
    </row>
    <row r="106" spans="1:4" ht="72.75" customHeight="1" x14ac:dyDescent="0.25">
      <c r="A106" s="20" t="s">
        <v>637</v>
      </c>
      <c r="B106" s="45" t="s">
        <v>78</v>
      </c>
      <c r="C106" s="46"/>
      <c r="D106" s="30">
        <v>10</v>
      </c>
    </row>
    <row r="107" spans="1:4" ht="82.5" x14ac:dyDescent="0.25">
      <c r="A107" s="20" t="s">
        <v>638</v>
      </c>
      <c r="B107" s="45" t="s">
        <v>79</v>
      </c>
      <c r="C107" s="46"/>
      <c r="D107" s="30">
        <v>4</v>
      </c>
    </row>
    <row r="108" spans="1:4" ht="49.5" x14ac:dyDescent="0.25">
      <c r="A108" s="20" t="s">
        <v>639</v>
      </c>
      <c r="B108" s="45" t="s">
        <v>80</v>
      </c>
      <c r="C108" s="46"/>
      <c r="D108" s="30">
        <v>4</v>
      </c>
    </row>
    <row r="109" spans="1:4" ht="16.5" x14ac:dyDescent="0.25">
      <c r="A109" s="18">
        <v>6</v>
      </c>
      <c r="B109" s="154" t="s">
        <v>81</v>
      </c>
      <c r="C109" s="155"/>
      <c r="D109" s="4">
        <f>SUBTOTAL(9,D110:D114)</f>
        <v>12</v>
      </c>
    </row>
    <row r="110" spans="1:4" ht="49.5" x14ac:dyDescent="0.25">
      <c r="A110" s="20" t="s">
        <v>37</v>
      </c>
      <c r="B110" s="31" t="s">
        <v>82</v>
      </c>
      <c r="C110" s="46"/>
      <c r="D110" s="8">
        <v>3</v>
      </c>
    </row>
    <row r="111" spans="1:4" ht="33" x14ac:dyDescent="0.25">
      <c r="A111" s="20" t="s">
        <v>38</v>
      </c>
      <c r="B111" s="31" t="s">
        <v>83</v>
      </c>
      <c r="C111" s="46"/>
      <c r="D111" s="8">
        <v>3</v>
      </c>
    </row>
    <row r="112" spans="1:4" ht="18" customHeight="1" x14ac:dyDescent="0.25">
      <c r="A112" s="20" t="s">
        <v>39</v>
      </c>
      <c r="B112" s="31" t="s">
        <v>84</v>
      </c>
      <c r="C112" s="46"/>
      <c r="D112" s="8">
        <v>2</v>
      </c>
    </row>
    <row r="113" spans="1:4" ht="17.25" customHeight="1" x14ac:dyDescent="0.25">
      <c r="A113" s="20" t="s">
        <v>657</v>
      </c>
      <c r="B113" s="32" t="s">
        <v>85</v>
      </c>
      <c r="C113" s="46"/>
      <c r="D113" s="8">
        <v>2</v>
      </c>
    </row>
    <row r="114" spans="1:4" ht="16.5" x14ac:dyDescent="0.25">
      <c r="A114" s="20" t="s">
        <v>658</v>
      </c>
      <c r="B114" s="31" t="s">
        <v>86</v>
      </c>
      <c r="C114" s="46"/>
      <c r="D114" s="8">
        <v>2</v>
      </c>
    </row>
    <row r="115" spans="1:4" ht="16.5" x14ac:dyDescent="0.25">
      <c r="A115" s="18">
        <v>7</v>
      </c>
      <c r="B115" s="154" t="s">
        <v>87</v>
      </c>
      <c r="C115" s="155"/>
      <c r="D115" s="4">
        <v>10</v>
      </c>
    </row>
    <row r="116" spans="1:4" ht="33" customHeight="1" x14ac:dyDescent="0.25">
      <c r="A116" s="159" t="s">
        <v>88</v>
      </c>
      <c r="B116" s="160"/>
      <c r="C116" s="36" t="s">
        <v>248</v>
      </c>
      <c r="D116" s="4">
        <v>100</v>
      </c>
    </row>
    <row r="117" spans="1:4" ht="26.25" customHeight="1" x14ac:dyDescent="0.25">
      <c r="A117" s="4">
        <v>1</v>
      </c>
      <c r="B117" s="159" t="s">
        <v>770</v>
      </c>
      <c r="C117" s="160"/>
      <c r="D117" s="4">
        <f>SUM(D118:D121)</f>
        <v>50</v>
      </c>
    </row>
    <row r="118" spans="1:4" ht="45" customHeight="1" x14ac:dyDescent="0.25">
      <c r="A118" s="29" t="s">
        <v>462</v>
      </c>
      <c r="B118" s="150" t="s">
        <v>771</v>
      </c>
      <c r="C118" s="151"/>
      <c r="D118" s="8">
        <v>10</v>
      </c>
    </row>
    <row r="119" spans="1:4" ht="51" customHeight="1" x14ac:dyDescent="0.25">
      <c r="A119" s="29" t="s">
        <v>463</v>
      </c>
      <c r="B119" s="150" t="s">
        <v>772</v>
      </c>
      <c r="C119" s="151"/>
      <c r="D119" s="8">
        <v>20</v>
      </c>
    </row>
    <row r="120" spans="1:4" ht="30" customHeight="1" x14ac:dyDescent="0.25">
      <c r="A120" s="29" t="s">
        <v>576</v>
      </c>
      <c r="B120" s="150" t="s">
        <v>773</v>
      </c>
      <c r="C120" s="151"/>
      <c r="D120" s="8">
        <v>10</v>
      </c>
    </row>
    <row r="121" spans="1:4" ht="30" customHeight="1" x14ac:dyDescent="0.25">
      <c r="A121" s="29" t="s">
        <v>577</v>
      </c>
      <c r="B121" s="150" t="s">
        <v>774</v>
      </c>
      <c r="C121" s="152"/>
      <c r="D121" s="8">
        <v>10</v>
      </c>
    </row>
    <row r="122" spans="1:4" ht="22.5" customHeight="1" x14ac:dyDescent="0.25">
      <c r="A122" s="4">
        <v>2</v>
      </c>
      <c r="B122" s="159" t="s">
        <v>92</v>
      </c>
      <c r="C122" s="160"/>
      <c r="D122" s="4">
        <f>SUM(D123:D125)</f>
        <v>50</v>
      </c>
    </row>
    <row r="123" spans="1:4" ht="25.5" customHeight="1" x14ac:dyDescent="0.25">
      <c r="A123" s="29" t="s">
        <v>584</v>
      </c>
      <c r="B123" s="153" t="s">
        <v>93</v>
      </c>
      <c r="C123" s="151"/>
      <c r="D123" s="8">
        <v>15</v>
      </c>
    </row>
    <row r="124" spans="1:4" ht="39" customHeight="1" x14ac:dyDescent="0.25">
      <c r="A124" s="29" t="s">
        <v>585</v>
      </c>
      <c r="B124" s="150" t="s">
        <v>94</v>
      </c>
      <c r="C124" s="151"/>
      <c r="D124" s="8">
        <v>20</v>
      </c>
    </row>
    <row r="125" spans="1:4" ht="39" customHeight="1" x14ac:dyDescent="0.25">
      <c r="A125" s="29" t="s">
        <v>586</v>
      </c>
      <c r="B125" s="150" t="s">
        <v>102</v>
      </c>
      <c r="C125" s="151"/>
      <c r="D125" s="8">
        <v>15</v>
      </c>
    </row>
    <row r="126" spans="1:4" ht="16.5" x14ac:dyDescent="0.25">
      <c r="A126" s="159" t="s">
        <v>95</v>
      </c>
      <c r="B126" s="160"/>
      <c r="C126" s="36" t="s">
        <v>249</v>
      </c>
      <c r="D126" s="4">
        <v>100</v>
      </c>
    </row>
    <row r="127" spans="1:4" ht="16.5" x14ac:dyDescent="0.25">
      <c r="A127" s="18">
        <v>1</v>
      </c>
      <c r="B127" s="154" t="s">
        <v>96</v>
      </c>
      <c r="C127" s="155"/>
      <c r="D127" s="4">
        <v>40</v>
      </c>
    </row>
    <row r="128" spans="1:4" ht="30" customHeight="1" x14ac:dyDescent="0.25">
      <c r="A128" s="20" t="s">
        <v>462</v>
      </c>
      <c r="B128" s="49" t="s">
        <v>250</v>
      </c>
      <c r="C128" s="50"/>
      <c r="D128" s="8">
        <v>5</v>
      </c>
    </row>
    <row r="129" spans="1:4" ht="17.25" x14ac:dyDescent="0.25">
      <c r="A129" s="20" t="s">
        <v>463</v>
      </c>
      <c r="B129" s="49" t="s">
        <v>97</v>
      </c>
      <c r="C129" s="50"/>
      <c r="D129" s="8">
        <v>5</v>
      </c>
    </row>
    <row r="130" spans="1:4" ht="33" x14ac:dyDescent="0.25">
      <c r="A130" s="20" t="s">
        <v>576</v>
      </c>
      <c r="B130" s="49" t="s">
        <v>251</v>
      </c>
      <c r="C130" s="50"/>
      <c r="D130" s="8">
        <v>5</v>
      </c>
    </row>
    <row r="131" spans="1:4" ht="17.25" x14ac:dyDescent="0.25">
      <c r="A131" s="20" t="s">
        <v>577</v>
      </c>
      <c r="B131" s="49" t="s">
        <v>304</v>
      </c>
      <c r="C131" s="51"/>
      <c r="D131" s="8">
        <v>5</v>
      </c>
    </row>
    <row r="132" spans="1:4" ht="45" x14ac:dyDescent="0.25">
      <c r="A132" s="20" t="s">
        <v>579</v>
      </c>
      <c r="B132" s="49" t="s">
        <v>305</v>
      </c>
      <c r="C132" s="52" t="s">
        <v>306</v>
      </c>
      <c r="D132" s="8">
        <v>5</v>
      </c>
    </row>
    <row r="133" spans="1:4" ht="60" x14ac:dyDescent="0.25">
      <c r="A133" s="20" t="s">
        <v>580</v>
      </c>
      <c r="B133" s="49" t="s">
        <v>252</v>
      </c>
      <c r="C133" s="52" t="s">
        <v>307</v>
      </c>
      <c r="D133" s="8">
        <v>10</v>
      </c>
    </row>
    <row r="134" spans="1:4" ht="17.25" x14ac:dyDescent="0.25">
      <c r="A134" s="20" t="s">
        <v>581</v>
      </c>
      <c r="B134" s="49" t="s">
        <v>253</v>
      </c>
      <c r="C134" s="50"/>
      <c r="D134" s="8">
        <v>5</v>
      </c>
    </row>
    <row r="135" spans="1:4" ht="76.5" customHeight="1" x14ac:dyDescent="0.25">
      <c r="A135" s="20" t="s">
        <v>582</v>
      </c>
      <c r="B135" s="53" t="s">
        <v>686</v>
      </c>
      <c r="C135" s="50"/>
      <c r="D135" s="8">
        <v>5</v>
      </c>
    </row>
    <row r="136" spans="1:4" ht="16.5" x14ac:dyDescent="0.25">
      <c r="A136" s="18">
        <v>2</v>
      </c>
      <c r="B136" s="154" t="s">
        <v>98</v>
      </c>
      <c r="C136" s="155"/>
      <c r="D136" s="4">
        <f>SUM(D137:D147)</f>
        <v>30</v>
      </c>
    </row>
    <row r="137" spans="1:4" ht="16.5" x14ac:dyDescent="0.25">
      <c r="A137" s="20" t="s">
        <v>584</v>
      </c>
      <c r="B137" s="53" t="s">
        <v>308</v>
      </c>
      <c r="C137" s="136"/>
      <c r="D137" s="8">
        <v>3</v>
      </c>
    </row>
    <row r="138" spans="1:4" ht="16.5" x14ac:dyDescent="0.25">
      <c r="A138" s="20" t="s">
        <v>585</v>
      </c>
      <c r="B138" s="53" t="s">
        <v>309</v>
      </c>
      <c r="C138" s="136"/>
      <c r="D138" s="8">
        <v>3</v>
      </c>
    </row>
    <row r="139" spans="1:4" ht="16.5" x14ac:dyDescent="0.25">
      <c r="A139" s="20" t="s">
        <v>586</v>
      </c>
      <c r="B139" s="53" t="s">
        <v>310</v>
      </c>
      <c r="C139" s="136"/>
      <c r="D139" s="8">
        <v>2</v>
      </c>
    </row>
    <row r="140" spans="1:4" ht="33" x14ac:dyDescent="0.25">
      <c r="A140" s="20" t="s">
        <v>587</v>
      </c>
      <c r="B140" s="53" t="s">
        <v>311</v>
      </c>
      <c r="C140" s="136"/>
      <c r="D140" s="8">
        <v>2</v>
      </c>
    </row>
    <row r="141" spans="1:4" ht="33" x14ac:dyDescent="0.25">
      <c r="A141" s="20" t="s">
        <v>594</v>
      </c>
      <c r="B141" s="53" t="s">
        <v>313</v>
      </c>
      <c r="C141" s="136"/>
      <c r="D141" s="8">
        <v>2</v>
      </c>
    </row>
    <row r="142" spans="1:4" ht="33" x14ac:dyDescent="0.25">
      <c r="A142" s="20" t="s">
        <v>596</v>
      </c>
      <c r="B142" s="53" t="s">
        <v>312</v>
      </c>
      <c r="C142" s="136"/>
      <c r="D142" s="8">
        <v>2</v>
      </c>
    </row>
    <row r="143" spans="1:4" ht="33" x14ac:dyDescent="0.25">
      <c r="A143" s="20" t="s">
        <v>597</v>
      </c>
      <c r="B143" s="53" t="s">
        <v>329</v>
      </c>
      <c r="C143" s="136"/>
      <c r="D143" s="8">
        <v>3</v>
      </c>
    </row>
    <row r="144" spans="1:4" ht="16.5" x14ac:dyDescent="0.25">
      <c r="A144" s="20" t="s">
        <v>598</v>
      </c>
      <c r="B144" s="53" t="s">
        <v>314</v>
      </c>
      <c r="C144" s="136"/>
      <c r="D144" s="8">
        <v>3</v>
      </c>
    </row>
    <row r="145" spans="1:4" ht="21.75" customHeight="1" x14ac:dyDescent="0.25">
      <c r="A145" s="20" t="s">
        <v>600</v>
      </c>
      <c r="B145" s="53" t="s">
        <v>315</v>
      </c>
      <c r="C145" s="47"/>
      <c r="D145" s="8">
        <v>3</v>
      </c>
    </row>
    <row r="146" spans="1:4" ht="21.75" customHeight="1" x14ac:dyDescent="0.25">
      <c r="A146" s="20" t="s">
        <v>632</v>
      </c>
      <c r="B146" s="53" t="s">
        <v>254</v>
      </c>
      <c r="C146" s="47"/>
      <c r="D146" s="8">
        <v>3</v>
      </c>
    </row>
    <row r="147" spans="1:4" ht="17.25" x14ac:dyDescent="0.25">
      <c r="A147" s="20" t="s">
        <v>633</v>
      </c>
      <c r="B147" s="53" t="s">
        <v>255</v>
      </c>
      <c r="C147" s="50"/>
      <c r="D147" s="8">
        <v>4</v>
      </c>
    </row>
    <row r="148" spans="1:4" ht="16.5" x14ac:dyDescent="0.25">
      <c r="A148" s="18">
        <v>3</v>
      </c>
      <c r="B148" s="154" t="s">
        <v>99</v>
      </c>
      <c r="C148" s="155"/>
      <c r="D148" s="4">
        <f>SUM(D149:D152)</f>
        <v>20</v>
      </c>
    </row>
    <row r="149" spans="1:4" ht="49.5" x14ac:dyDescent="0.25">
      <c r="A149" s="20" t="s">
        <v>603</v>
      </c>
      <c r="B149" s="49" t="s">
        <v>715</v>
      </c>
      <c r="C149" s="50"/>
      <c r="D149" s="8">
        <v>5</v>
      </c>
    </row>
    <row r="150" spans="1:4" ht="33" x14ac:dyDescent="0.25">
      <c r="A150" s="20" t="s">
        <v>604</v>
      </c>
      <c r="B150" s="49" t="s">
        <v>225</v>
      </c>
      <c r="C150" s="50"/>
      <c r="D150" s="8">
        <v>5</v>
      </c>
    </row>
    <row r="151" spans="1:4" ht="33" x14ac:dyDescent="0.25">
      <c r="A151" s="20" t="s">
        <v>607</v>
      </c>
      <c r="B151" s="49" t="s">
        <v>318</v>
      </c>
      <c r="C151" s="50"/>
      <c r="D151" s="8">
        <v>5</v>
      </c>
    </row>
    <row r="152" spans="1:4" ht="33" x14ac:dyDescent="0.25">
      <c r="A152" s="20" t="s">
        <v>608</v>
      </c>
      <c r="B152" s="49" t="s">
        <v>111</v>
      </c>
      <c r="C152" s="50"/>
      <c r="D152" s="8">
        <v>5</v>
      </c>
    </row>
    <row r="153" spans="1:4" ht="16.5" x14ac:dyDescent="0.25">
      <c r="A153" s="18">
        <v>4</v>
      </c>
      <c r="B153" s="154" t="s">
        <v>100</v>
      </c>
      <c r="C153" s="155"/>
      <c r="D153" s="4">
        <f>SUM(D154:D157)</f>
        <v>10</v>
      </c>
    </row>
    <row r="154" spans="1:4" ht="49.5" x14ac:dyDescent="0.25">
      <c r="A154" s="20" t="s">
        <v>659</v>
      </c>
      <c r="B154" s="54" t="s">
        <v>256</v>
      </c>
      <c r="C154" s="50"/>
      <c r="D154" s="8">
        <v>4</v>
      </c>
    </row>
    <row r="155" spans="1:4" ht="33" x14ac:dyDescent="0.25">
      <c r="A155" s="20" t="s">
        <v>660</v>
      </c>
      <c r="B155" s="54" t="s">
        <v>257</v>
      </c>
      <c r="C155" s="50"/>
      <c r="D155" s="8">
        <v>2</v>
      </c>
    </row>
    <row r="156" spans="1:4" ht="17.25" x14ac:dyDescent="0.25">
      <c r="A156" s="20" t="s">
        <v>661</v>
      </c>
      <c r="B156" s="54" t="s">
        <v>264</v>
      </c>
      <c r="C156" s="50"/>
      <c r="D156" s="8">
        <v>2</v>
      </c>
    </row>
    <row r="157" spans="1:4" ht="33" x14ac:dyDescent="0.25">
      <c r="A157" s="20" t="s">
        <v>662</v>
      </c>
      <c r="B157" s="54" t="s">
        <v>258</v>
      </c>
      <c r="C157" s="50"/>
      <c r="D157" s="8">
        <v>2</v>
      </c>
    </row>
    <row r="158" spans="1:4" ht="16.5" x14ac:dyDescent="0.25">
      <c r="A158" s="159" t="s">
        <v>122</v>
      </c>
      <c r="B158" s="160"/>
      <c r="C158" s="36" t="s">
        <v>123</v>
      </c>
      <c r="D158" s="4">
        <f>D159+D163+D166+D170+D174+D178</f>
        <v>100</v>
      </c>
    </row>
    <row r="159" spans="1:4" ht="16.5" x14ac:dyDescent="0.25">
      <c r="A159" s="18">
        <v>1</v>
      </c>
      <c r="B159" s="154" t="s">
        <v>124</v>
      </c>
      <c r="C159" s="155"/>
      <c r="D159" s="4">
        <f>SUM(D160:D162)</f>
        <v>30</v>
      </c>
    </row>
    <row r="160" spans="1:4" ht="134.25" customHeight="1" x14ac:dyDescent="0.25">
      <c r="A160" s="20" t="s">
        <v>462</v>
      </c>
      <c r="B160" s="55" t="s">
        <v>125</v>
      </c>
      <c r="C160" s="75" t="s">
        <v>756</v>
      </c>
      <c r="D160" s="8">
        <v>6</v>
      </c>
    </row>
    <row r="161" spans="1:4" ht="175.5" x14ac:dyDescent="0.25">
      <c r="A161" s="20" t="s">
        <v>463</v>
      </c>
      <c r="B161" s="27" t="s">
        <v>126</v>
      </c>
      <c r="C161" s="75" t="s">
        <v>757</v>
      </c>
      <c r="D161" s="8">
        <v>20</v>
      </c>
    </row>
    <row r="162" spans="1:4" ht="40.5" x14ac:dyDescent="0.25">
      <c r="A162" s="20" t="s">
        <v>576</v>
      </c>
      <c r="B162" s="57" t="s">
        <v>127</v>
      </c>
      <c r="C162" s="75" t="s">
        <v>758</v>
      </c>
      <c r="D162" s="8">
        <v>4</v>
      </c>
    </row>
    <row r="163" spans="1:4" ht="16.5" x14ac:dyDescent="0.25">
      <c r="A163" s="18">
        <v>2</v>
      </c>
      <c r="B163" s="154" t="s">
        <v>128</v>
      </c>
      <c r="C163" s="155"/>
      <c r="D163" s="4">
        <f>SUM(D164:D165)</f>
        <v>10</v>
      </c>
    </row>
    <row r="164" spans="1:4" ht="93" customHeight="1" x14ac:dyDescent="0.25">
      <c r="A164" s="20" t="s">
        <v>584</v>
      </c>
      <c r="B164" s="57" t="s">
        <v>129</v>
      </c>
      <c r="C164" s="75" t="s">
        <v>759</v>
      </c>
      <c r="D164" s="8">
        <v>5</v>
      </c>
    </row>
    <row r="165" spans="1:4" ht="121.5" x14ac:dyDescent="0.25">
      <c r="A165" s="20" t="s">
        <v>585</v>
      </c>
      <c r="B165" s="55" t="s">
        <v>130</v>
      </c>
      <c r="C165" s="75" t="s">
        <v>760</v>
      </c>
      <c r="D165" s="8">
        <v>5</v>
      </c>
    </row>
    <row r="166" spans="1:4" ht="16.5" x14ac:dyDescent="0.25">
      <c r="A166" s="18">
        <v>3</v>
      </c>
      <c r="B166" s="154" t="s">
        <v>131</v>
      </c>
      <c r="C166" s="155"/>
      <c r="D166" s="4">
        <f>SUM(D167:D169)</f>
        <v>30</v>
      </c>
    </row>
    <row r="167" spans="1:4" ht="93" customHeight="1" x14ac:dyDescent="0.25">
      <c r="A167" s="20" t="s">
        <v>603</v>
      </c>
      <c r="B167" s="55" t="s">
        <v>132</v>
      </c>
      <c r="C167" s="75" t="s">
        <v>761</v>
      </c>
      <c r="D167" s="8">
        <v>10</v>
      </c>
    </row>
    <row r="168" spans="1:4" ht="139.5" customHeight="1" x14ac:dyDescent="0.25">
      <c r="A168" s="20" t="s">
        <v>604</v>
      </c>
      <c r="B168" s="45" t="s">
        <v>133</v>
      </c>
      <c r="C168" s="75" t="s">
        <v>762</v>
      </c>
      <c r="D168" s="8">
        <v>10</v>
      </c>
    </row>
    <row r="169" spans="1:4" ht="310.5" x14ac:dyDescent="0.25">
      <c r="A169" s="20" t="s">
        <v>607</v>
      </c>
      <c r="B169" s="128" t="s">
        <v>764</v>
      </c>
      <c r="C169" s="75" t="s">
        <v>763</v>
      </c>
      <c r="D169" s="8">
        <v>10</v>
      </c>
    </row>
    <row r="170" spans="1:4" ht="16.5" x14ac:dyDescent="0.25">
      <c r="A170" s="18">
        <v>4</v>
      </c>
      <c r="B170" s="154" t="s">
        <v>134</v>
      </c>
      <c r="C170" s="155"/>
      <c r="D170" s="4">
        <f>SUM(D171:D173)</f>
        <v>13</v>
      </c>
    </row>
    <row r="171" spans="1:4" ht="148.5" x14ac:dyDescent="0.25">
      <c r="A171" s="20" t="s">
        <v>588</v>
      </c>
      <c r="B171" s="55" t="s">
        <v>135</v>
      </c>
      <c r="C171" s="75" t="s">
        <v>765</v>
      </c>
      <c r="D171" s="8">
        <v>4</v>
      </c>
    </row>
    <row r="172" spans="1:4" ht="17.25" x14ac:dyDescent="0.25">
      <c r="A172" s="20" t="s">
        <v>589</v>
      </c>
      <c r="B172" s="55" t="s">
        <v>261</v>
      </c>
      <c r="C172" s="56"/>
      <c r="D172" s="8">
        <v>5</v>
      </c>
    </row>
    <row r="173" spans="1:4" ht="81" x14ac:dyDescent="0.25">
      <c r="A173" s="20" t="s">
        <v>590</v>
      </c>
      <c r="B173" s="55" t="s">
        <v>136</v>
      </c>
      <c r="C173" s="75" t="s">
        <v>767</v>
      </c>
      <c r="D173" s="8">
        <v>4</v>
      </c>
    </row>
    <row r="174" spans="1:4" ht="16.5" x14ac:dyDescent="0.25">
      <c r="A174" s="18">
        <v>5</v>
      </c>
      <c r="B174" s="154" t="s">
        <v>137</v>
      </c>
      <c r="C174" s="155"/>
      <c r="D174" s="4">
        <v>12</v>
      </c>
    </row>
    <row r="175" spans="1:4" ht="175.5" x14ac:dyDescent="0.25">
      <c r="A175" s="20" t="s">
        <v>637</v>
      </c>
      <c r="B175" s="55" t="s">
        <v>138</v>
      </c>
      <c r="C175" s="75" t="s">
        <v>766</v>
      </c>
      <c r="D175" s="8">
        <v>5</v>
      </c>
    </row>
    <row r="176" spans="1:4" ht="54" x14ac:dyDescent="0.25">
      <c r="A176" s="20" t="s">
        <v>638</v>
      </c>
      <c r="B176" s="57" t="s">
        <v>139</v>
      </c>
      <c r="C176" s="75" t="s">
        <v>768</v>
      </c>
      <c r="D176" s="8">
        <v>3</v>
      </c>
    </row>
    <row r="177" spans="1:4" ht="148.5" x14ac:dyDescent="0.25">
      <c r="A177" s="20" t="s">
        <v>639</v>
      </c>
      <c r="B177" s="57" t="s">
        <v>140</v>
      </c>
      <c r="C177" s="75" t="s">
        <v>769</v>
      </c>
      <c r="D177" s="8">
        <v>4</v>
      </c>
    </row>
    <row r="178" spans="1:4" ht="16.5" x14ac:dyDescent="0.25">
      <c r="A178" s="18">
        <v>6</v>
      </c>
      <c r="B178" s="154" t="s">
        <v>141</v>
      </c>
      <c r="C178" s="155"/>
      <c r="D178" s="4">
        <v>5</v>
      </c>
    </row>
    <row r="179" spans="1:4" ht="33" x14ac:dyDescent="0.25">
      <c r="A179" s="20" t="s">
        <v>37</v>
      </c>
      <c r="B179" s="55" t="s">
        <v>142</v>
      </c>
      <c r="C179" s="56"/>
      <c r="D179" s="8">
        <v>2</v>
      </c>
    </row>
    <row r="180" spans="1:4" ht="17.25" x14ac:dyDescent="0.25">
      <c r="A180" s="20" t="s">
        <v>38</v>
      </c>
      <c r="B180" s="55" t="s">
        <v>143</v>
      </c>
      <c r="C180" s="56"/>
      <c r="D180" s="8">
        <v>1</v>
      </c>
    </row>
    <row r="181" spans="1:4" ht="33" x14ac:dyDescent="0.25">
      <c r="A181" s="20" t="s">
        <v>39</v>
      </c>
      <c r="B181" s="55" t="s">
        <v>144</v>
      </c>
      <c r="C181" s="56"/>
      <c r="D181" s="8">
        <v>1.5</v>
      </c>
    </row>
    <row r="182" spans="1:4" ht="33" x14ac:dyDescent="0.25">
      <c r="A182" s="20" t="s">
        <v>657</v>
      </c>
      <c r="B182" s="55" t="s">
        <v>145</v>
      </c>
      <c r="C182" s="56"/>
      <c r="D182" s="8">
        <v>0.5</v>
      </c>
    </row>
    <row r="183" spans="1:4" ht="16.5" x14ac:dyDescent="0.25">
      <c r="A183" s="159" t="s">
        <v>146</v>
      </c>
      <c r="B183" s="160"/>
      <c r="C183" s="58" t="s">
        <v>147</v>
      </c>
      <c r="D183" s="4">
        <f>D184+D192</f>
        <v>100</v>
      </c>
    </row>
    <row r="184" spans="1:4" ht="17.25" x14ac:dyDescent="0.25">
      <c r="A184" s="18">
        <v>1</v>
      </c>
      <c r="B184" s="36" t="s">
        <v>148</v>
      </c>
      <c r="C184" s="56"/>
      <c r="D184" s="33">
        <f>SUM(D185:D191)</f>
        <v>50</v>
      </c>
    </row>
    <row r="185" spans="1:4" ht="17.25" x14ac:dyDescent="0.25">
      <c r="A185" s="20" t="s">
        <v>462</v>
      </c>
      <c r="B185" s="57" t="s">
        <v>149</v>
      </c>
      <c r="C185" s="56"/>
      <c r="D185" s="8">
        <v>5</v>
      </c>
    </row>
    <row r="186" spans="1:4" ht="17.25" x14ac:dyDescent="0.25">
      <c r="A186" s="20" t="s">
        <v>463</v>
      </c>
      <c r="B186" s="57" t="s">
        <v>150</v>
      </c>
      <c r="C186" s="56"/>
      <c r="D186" s="8">
        <v>5</v>
      </c>
    </row>
    <row r="187" spans="1:4" ht="17.25" x14ac:dyDescent="0.25">
      <c r="A187" s="20" t="s">
        <v>576</v>
      </c>
      <c r="B187" s="57" t="s">
        <v>151</v>
      </c>
      <c r="C187" s="56"/>
      <c r="D187" s="8">
        <v>10</v>
      </c>
    </row>
    <row r="188" spans="1:4" ht="39" customHeight="1" x14ac:dyDescent="0.25">
      <c r="A188" s="20" t="s">
        <v>577</v>
      </c>
      <c r="B188" s="57" t="s">
        <v>152</v>
      </c>
      <c r="C188" s="56"/>
      <c r="D188" s="8">
        <v>5</v>
      </c>
    </row>
    <row r="189" spans="1:4" ht="35.25" customHeight="1" x14ac:dyDescent="0.25">
      <c r="A189" s="20" t="s">
        <v>579</v>
      </c>
      <c r="B189" s="59" t="s">
        <v>497</v>
      </c>
      <c r="C189" s="56"/>
      <c r="D189" s="8">
        <v>6</v>
      </c>
    </row>
    <row r="190" spans="1:4" ht="36" customHeight="1" x14ac:dyDescent="0.25">
      <c r="A190" s="20" t="s">
        <v>580</v>
      </c>
      <c r="B190" s="59" t="s">
        <v>498</v>
      </c>
      <c r="C190" s="56"/>
      <c r="D190" s="8">
        <v>4</v>
      </c>
    </row>
    <row r="191" spans="1:4" ht="17.25" x14ac:dyDescent="0.25">
      <c r="A191" s="20" t="s">
        <v>581</v>
      </c>
      <c r="B191" s="55" t="s">
        <v>154</v>
      </c>
      <c r="C191" s="56"/>
      <c r="D191" s="8">
        <v>15</v>
      </c>
    </row>
    <row r="192" spans="1:4" ht="17.25" x14ac:dyDescent="0.25">
      <c r="A192" s="18">
        <v>2</v>
      </c>
      <c r="B192" s="36" t="s">
        <v>155</v>
      </c>
      <c r="C192" s="56"/>
      <c r="D192" s="33">
        <f>SUM(D193:D200)</f>
        <v>50</v>
      </c>
    </row>
    <row r="193" spans="1:4" ht="74.25" customHeight="1" x14ac:dyDescent="0.25">
      <c r="A193" s="20" t="s">
        <v>584</v>
      </c>
      <c r="B193" s="60" t="s">
        <v>716</v>
      </c>
      <c r="C193" s="56"/>
      <c r="D193" s="8">
        <v>10</v>
      </c>
    </row>
    <row r="194" spans="1:4" ht="17.25" x14ac:dyDescent="0.25">
      <c r="A194" s="20" t="s">
        <v>585</v>
      </c>
      <c r="B194" s="55" t="s">
        <v>156</v>
      </c>
      <c r="C194" s="56"/>
      <c r="D194" s="8">
        <v>10</v>
      </c>
    </row>
    <row r="195" spans="1:4" ht="17.25" x14ac:dyDescent="0.25">
      <c r="A195" s="20" t="s">
        <v>586</v>
      </c>
      <c r="B195" s="61" t="s">
        <v>153</v>
      </c>
      <c r="C195" s="56"/>
      <c r="D195" s="8">
        <v>5</v>
      </c>
    </row>
    <row r="196" spans="1:4" ht="17.25" x14ac:dyDescent="0.25">
      <c r="A196" s="20" t="s">
        <v>587</v>
      </c>
      <c r="B196" s="55" t="s">
        <v>157</v>
      </c>
      <c r="C196" s="56"/>
      <c r="D196" s="8">
        <v>5</v>
      </c>
    </row>
    <row r="197" spans="1:4" ht="15.75" customHeight="1" x14ac:dyDescent="0.25">
      <c r="A197" s="20" t="s">
        <v>594</v>
      </c>
      <c r="B197" s="55" t="s">
        <v>158</v>
      </c>
      <c r="C197" s="56"/>
      <c r="D197" s="8">
        <v>5</v>
      </c>
    </row>
    <row r="198" spans="1:4" ht="17.25" x14ac:dyDescent="0.25">
      <c r="A198" s="20" t="s">
        <v>596</v>
      </c>
      <c r="B198" s="55" t="s">
        <v>159</v>
      </c>
      <c r="C198" s="56"/>
      <c r="D198" s="8">
        <v>5</v>
      </c>
    </row>
    <row r="199" spans="1:4" ht="17.25" x14ac:dyDescent="0.25">
      <c r="A199" s="20" t="s">
        <v>597</v>
      </c>
      <c r="B199" s="55" t="s">
        <v>160</v>
      </c>
      <c r="C199" s="56"/>
      <c r="D199" s="8">
        <v>5</v>
      </c>
    </row>
    <row r="200" spans="1:4" ht="33" x14ac:dyDescent="0.25">
      <c r="A200" s="20" t="s">
        <v>598</v>
      </c>
      <c r="B200" s="55" t="s">
        <v>161</v>
      </c>
      <c r="C200" s="56"/>
      <c r="D200" s="8">
        <v>5</v>
      </c>
    </row>
    <row r="201" spans="1:4" ht="16.5" x14ac:dyDescent="0.25">
      <c r="A201" s="159" t="s">
        <v>162</v>
      </c>
      <c r="B201" s="160"/>
      <c r="C201" s="36" t="s">
        <v>163</v>
      </c>
      <c r="D201" s="4">
        <f>D202+D210+D216+D219+D226+D228</f>
        <v>100</v>
      </c>
    </row>
    <row r="202" spans="1:4" ht="17.25" x14ac:dyDescent="0.25">
      <c r="A202" s="18">
        <v>1</v>
      </c>
      <c r="B202" s="36" t="s">
        <v>164</v>
      </c>
      <c r="C202" s="56"/>
      <c r="D202" s="33">
        <f>SUM(D203:D209)</f>
        <v>25</v>
      </c>
    </row>
    <row r="203" spans="1:4" ht="49.5" x14ac:dyDescent="0.25">
      <c r="A203" s="20" t="s">
        <v>462</v>
      </c>
      <c r="B203" s="55" t="s">
        <v>165</v>
      </c>
      <c r="C203" s="56"/>
      <c r="D203" s="8">
        <v>5</v>
      </c>
    </row>
    <row r="204" spans="1:4" ht="51" customHeight="1" x14ac:dyDescent="0.25">
      <c r="A204" s="20" t="s">
        <v>463</v>
      </c>
      <c r="B204" s="55" t="s">
        <v>166</v>
      </c>
      <c r="C204" s="56"/>
      <c r="D204" s="8">
        <v>5</v>
      </c>
    </row>
    <row r="205" spans="1:4" ht="34.5" customHeight="1" x14ac:dyDescent="0.25">
      <c r="A205" s="20" t="s">
        <v>576</v>
      </c>
      <c r="B205" s="55" t="s">
        <v>167</v>
      </c>
      <c r="C205" s="56"/>
      <c r="D205" s="8">
        <v>5</v>
      </c>
    </row>
    <row r="206" spans="1:4" ht="17.25" customHeight="1" x14ac:dyDescent="0.25">
      <c r="A206" s="20" t="s">
        <v>577</v>
      </c>
      <c r="B206" s="57" t="s">
        <v>168</v>
      </c>
      <c r="C206" s="56"/>
      <c r="D206" s="8">
        <v>2</v>
      </c>
    </row>
    <row r="207" spans="1:4" ht="66" customHeight="1" x14ac:dyDescent="0.25">
      <c r="A207" s="20" t="s">
        <v>579</v>
      </c>
      <c r="B207" s="55" t="s">
        <v>169</v>
      </c>
      <c r="C207" s="56"/>
      <c r="D207" s="8">
        <v>4</v>
      </c>
    </row>
    <row r="208" spans="1:4" ht="33" x14ac:dyDescent="0.25">
      <c r="A208" s="20" t="s">
        <v>580</v>
      </c>
      <c r="B208" s="55" t="s">
        <v>170</v>
      </c>
      <c r="C208" s="56"/>
      <c r="D208" s="8">
        <v>2</v>
      </c>
    </row>
    <row r="209" spans="1:4" ht="17.25" x14ac:dyDescent="0.25">
      <c r="A209" s="20" t="s">
        <v>581</v>
      </c>
      <c r="B209" s="57" t="s">
        <v>171</v>
      </c>
      <c r="C209" s="56"/>
      <c r="D209" s="8">
        <v>2</v>
      </c>
    </row>
    <row r="210" spans="1:4" ht="17.25" x14ac:dyDescent="0.25">
      <c r="A210" s="18">
        <v>2</v>
      </c>
      <c r="B210" s="36" t="s">
        <v>172</v>
      </c>
      <c r="C210" s="56"/>
      <c r="D210" s="33">
        <f>SUM(D211:D215)</f>
        <v>20</v>
      </c>
    </row>
    <row r="211" spans="1:4" ht="66" x14ac:dyDescent="0.25">
      <c r="A211" s="20" t="s">
        <v>584</v>
      </c>
      <c r="B211" s="55" t="s">
        <v>173</v>
      </c>
      <c r="C211" s="56"/>
      <c r="D211" s="8">
        <v>5</v>
      </c>
    </row>
    <row r="212" spans="1:4" ht="66" x14ac:dyDescent="0.25">
      <c r="A212" s="20" t="s">
        <v>585</v>
      </c>
      <c r="B212" s="55" t="s">
        <v>174</v>
      </c>
      <c r="C212" s="56"/>
      <c r="D212" s="8">
        <v>5</v>
      </c>
    </row>
    <row r="213" spans="1:4" ht="49.5" x14ac:dyDescent="0.25">
      <c r="A213" s="20" t="s">
        <v>586</v>
      </c>
      <c r="B213" s="55" t="s">
        <v>175</v>
      </c>
      <c r="C213" s="56"/>
      <c r="D213" s="8">
        <v>4</v>
      </c>
    </row>
    <row r="214" spans="1:4" ht="17.25" x14ac:dyDescent="0.25">
      <c r="A214" s="20" t="s">
        <v>587</v>
      </c>
      <c r="B214" s="57" t="s">
        <v>176</v>
      </c>
      <c r="C214" s="56"/>
      <c r="D214" s="8">
        <v>4</v>
      </c>
    </row>
    <row r="215" spans="1:4" ht="17.25" x14ac:dyDescent="0.25">
      <c r="A215" s="20" t="s">
        <v>594</v>
      </c>
      <c r="B215" s="55" t="s">
        <v>177</v>
      </c>
      <c r="C215" s="56"/>
      <c r="D215" s="8">
        <v>2</v>
      </c>
    </row>
    <row r="216" spans="1:4" ht="17.25" x14ac:dyDescent="0.25">
      <c r="A216" s="18">
        <v>3</v>
      </c>
      <c r="B216" s="36" t="s">
        <v>178</v>
      </c>
      <c r="C216" s="56"/>
      <c r="D216" s="33">
        <f>SUM(D217:D218)</f>
        <v>5</v>
      </c>
    </row>
    <row r="217" spans="1:4" ht="33" x14ac:dyDescent="0.25">
      <c r="A217" s="161"/>
      <c r="B217" s="55" t="s">
        <v>717</v>
      </c>
      <c r="C217" s="56"/>
      <c r="D217" s="8">
        <v>3</v>
      </c>
    </row>
    <row r="218" spans="1:4" ht="17.25" x14ac:dyDescent="0.25">
      <c r="A218" s="163"/>
      <c r="B218" s="55" t="s">
        <v>179</v>
      </c>
      <c r="C218" s="56"/>
      <c r="D218" s="8">
        <v>2</v>
      </c>
    </row>
    <row r="219" spans="1:4" ht="17.25" x14ac:dyDescent="0.25">
      <c r="A219" s="18">
        <v>4</v>
      </c>
      <c r="B219" s="36" t="s">
        <v>180</v>
      </c>
      <c r="C219" s="56"/>
      <c r="D219" s="33">
        <f>SUM(D220:D225)</f>
        <v>25</v>
      </c>
    </row>
    <row r="220" spans="1:4" ht="17.25" x14ac:dyDescent="0.25">
      <c r="A220" s="20" t="s">
        <v>588</v>
      </c>
      <c r="B220" s="57" t="s">
        <v>181</v>
      </c>
      <c r="C220" s="56"/>
      <c r="D220" s="8">
        <v>5</v>
      </c>
    </row>
    <row r="221" spans="1:4" ht="17.25" x14ac:dyDescent="0.25">
      <c r="A221" s="5" t="s">
        <v>589</v>
      </c>
      <c r="B221" s="57" t="s">
        <v>182</v>
      </c>
      <c r="C221" s="56"/>
      <c r="D221" s="8">
        <v>5</v>
      </c>
    </row>
    <row r="222" spans="1:4" ht="17.25" x14ac:dyDescent="0.25">
      <c r="A222" s="20" t="s">
        <v>590</v>
      </c>
      <c r="B222" s="57" t="s">
        <v>183</v>
      </c>
      <c r="C222" s="56"/>
      <c r="D222" s="8">
        <v>5</v>
      </c>
    </row>
    <row r="223" spans="1:4" ht="17.25" x14ac:dyDescent="0.25">
      <c r="A223" s="5" t="s">
        <v>591</v>
      </c>
      <c r="B223" s="57" t="s">
        <v>184</v>
      </c>
      <c r="C223" s="56"/>
      <c r="D223" s="8">
        <v>3</v>
      </c>
    </row>
    <row r="224" spans="1:4" ht="39.75" customHeight="1" x14ac:dyDescent="0.25">
      <c r="A224" s="20" t="s">
        <v>592</v>
      </c>
      <c r="B224" s="60" t="s">
        <v>230</v>
      </c>
      <c r="C224" s="56"/>
      <c r="D224" s="8">
        <v>2</v>
      </c>
    </row>
    <row r="225" spans="1:4" ht="33" x14ac:dyDescent="0.25">
      <c r="A225" s="5" t="s">
        <v>593</v>
      </c>
      <c r="B225" s="60" t="s">
        <v>186</v>
      </c>
      <c r="C225" s="56"/>
      <c r="D225" s="8">
        <v>5</v>
      </c>
    </row>
    <row r="226" spans="1:4" ht="17.25" x14ac:dyDescent="0.25">
      <c r="A226" s="18">
        <v>5</v>
      </c>
      <c r="B226" s="36" t="s">
        <v>187</v>
      </c>
      <c r="C226" s="56"/>
      <c r="D226" s="33">
        <f>D227</f>
        <v>10</v>
      </c>
    </row>
    <row r="227" spans="1:4" ht="17.25" x14ac:dyDescent="0.25">
      <c r="A227" s="18"/>
      <c r="B227" s="32" t="s">
        <v>188</v>
      </c>
      <c r="C227" s="56"/>
      <c r="D227" s="8">
        <v>10</v>
      </c>
    </row>
    <row r="228" spans="1:4" ht="17.25" x14ac:dyDescent="0.25">
      <c r="A228" s="18">
        <v>6</v>
      </c>
      <c r="B228" s="62" t="s">
        <v>189</v>
      </c>
      <c r="C228" s="56"/>
      <c r="D228" s="4">
        <f>D229+D233+D236</f>
        <v>15</v>
      </c>
    </row>
    <row r="229" spans="1:4" ht="17.25" x14ac:dyDescent="0.25">
      <c r="A229" s="34" t="s">
        <v>37</v>
      </c>
      <c r="B229" s="63" t="s">
        <v>241</v>
      </c>
      <c r="C229" s="56"/>
      <c r="D229" s="8">
        <f>SUM(D230:D232)</f>
        <v>9</v>
      </c>
    </row>
    <row r="230" spans="1:4" ht="17.25" x14ac:dyDescent="0.25">
      <c r="A230" s="161"/>
      <c r="B230" s="63" t="s">
        <v>242</v>
      </c>
      <c r="C230" s="56"/>
      <c r="D230" s="8">
        <v>3</v>
      </c>
    </row>
    <row r="231" spans="1:4" ht="17.25" x14ac:dyDescent="0.25">
      <c r="A231" s="162"/>
      <c r="B231" s="63" t="s">
        <v>243</v>
      </c>
      <c r="C231" s="56"/>
      <c r="D231" s="8">
        <v>2</v>
      </c>
    </row>
    <row r="232" spans="1:4" ht="17.25" x14ac:dyDescent="0.25">
      <c r="A232" s="163"/>
      <c r="B232" s="63" t="s">
        <v>244</v>
      </c>
      <c r="C232" s="56"/>
      <c r="D232" s="8">
        <v>4</v>
      </c>
    </row>
    <row r="233" spans="1:4" ht="17.25" x14ac:dyDescent="0.25">
      <c r="A233" s="34" t="s">
        <v>38</v>
      </c>
      <c r="B233" s="31" t="s">
        <v>245</v>
      </c>
      <c r="C233" s="56"/>
      <c r="D233" s="8">
        <f>SUM(D234:D235)</f>
        <v>4</v>
      </c>
    </row>
    <row r="234" spans="1:4" ht="17.25" x14ac:dyDescent="0.25">
      <c r="A234" s="161"/>
      <c r="B234" s="63" t="s">
        <v>246</v>
      </c>
      <c r="C234" s="56"/>
      <c r="D234" s="8">
        <v>2</v>
      </c>
    </row>
    <row r="235" spans="1:4" ht="17.25" x14ac:dyDescent="0.25">
      <c r="A235" s="163"/>
      <c r="B235" s="63" t="s">
        <v>247</v>
      </c>
      <c r="C235" s="56"/>
      <c r="D235" s="8">
        <v>2</v>
      </c>
    </row>
    <row r="236" spans="1:4" ht="17.25" x14ac:dyDescent="0.25">
      <c r="A236" s="34" t="s">
        <v>39</v>
      </c>
      <c r="B236" s="31" t="s">
        <v>190</v>
      </c>
      <c r="C236" s="56"/>
      <c r="D236" s="8">
        <v>2</v>
      </c>
    </row>
    <row r="237" spans="1:4" ht="33" x14ac:dyDescent="0.25">
      <c r="A237" s="159" t="s">
        <v>191</v>
      </c>
      <c r="B237" s="160"/>
      <c r="C237" s="64" t="s">
        <v>259</v>
      </c>
      <c r="D237" s="4">
        <f>SUM(D238+D256)</f>
        <v>200</v>
      </c>
    </row>
    <row r="238" spans="1:4" ht="19.5" customHeight="1" x14ac:dyDescent="0.25">
      <c r="A238" s="35" t="s">
        <v>193</v>
      </c>
      <c r="B238" s="65" t="s">
        <v>194</v>
      </c>
      <c r="C238" s="36"/>
      <c r="D238" s="4">
        <f>SUM(D241,D247,D248,D249,D250,D251,D253,D254,D255,D252)</f>
        <v>100</v>
      </c>
    </row>
    <row r="239" spans="1:4" ht="34.5" customHeight="1" x14ac:dyDescent="0.25">
      <c r="A239" s="37">
        <v>44927</v>
      </c>
      <c r="B239" s="66" t="s">
        <v>195</v>
      </c>
      <c r="C239" s="8" t="s">
        <v>196</v>
      </c>
      <c r="D239" s="8"/>
    </row>
    <row r="240" spans="1:4" ht="27" customHeight="1" x14ac:dyDescent="0.25">
      <c r="A240" s="37">
        <v>44958</v>
      </c>
      <c r="B240" s="66" t="s">
        <v>197</v>
      </c>
      <c r="C240" s="8" t="s">
        <v>196</v>
      </c>
      <c r="D240" s="8"/>
    </row>
    <row r="241" spans="1:4" ht="56.25" customHeight="1" x14ac:dyDescent="0.25">
      <c r="A241" s="156">
        <v>44986</v>
      </c>
      <c r="B241" s="66" t="s">
        <v>198</v>
      </c>
      <c r="C241" s="27"/>
      <c r="D241" s="4">
        <f>SUM(D242:D246)</f>
        <v>30</v>
      </c>
    </row>
    <row r="242" spans="1:4" ht="17.45" customHeight="1" x14ac:dyDescent="0.25">
      <c r="A242" s="157"/>
      <c r="B242" s="67" t="s">
        <v>199</v>
      </c>
      <c r="C242" s="27"/>
      <c r="D242" s="8">
        <v>6</v>
      </c>
    </row>
    <row r="243" spans="1:4" ht="17.45" customHeight="1" x14ac:dyDescent="0.25">
      <c r="A243" s="157"/>
      <c r="B243" s="68" t="s">
        <v>200</v>
      </c>
      <c r="C243" s="27"/>
      <c r="D243" s="8">
        <v>6</v>
      </c>
    </row>
    <row r="244" spans="1:4" ht="17.45" customHeight="1" x14ac:dyDescent="0.25">
      <c r="A244" s="157"/>
      <c r="B244" s="69" t="s">
        <v>201</v>
      </c>
      <c r="C244" s="36"/>
      <c r="D244" s="8">
        <v>6</v>
      </c>
    </row>
    <row r="245" spans="1:4" ht="17.45" customHeight="1" x14ac:dyDescent="0.25">
      <c r="A245" s="157"/>
      <c r="B245" s="68" t="s">
        <v>202</v>
      </c>
      <c r="C245" s="27"/>
      <c r="D245" s="8">
        <v>6</v>
      </c>
    </row>
    <row r="246" spans="1:4" ht="17.45" customHeight="1" x14ac:dyDescent="0.25">
      <c r="A246" s="158"/>
      <c r="B246" s="68" t="s">
        <v>203</v>
      </c>
      <c r="C246" s="27"/>
      <c r="D246" s="8">
        <v>6</v>
      </c>
    </row>
    <row r="247" spans="1:4" ht="35.25" customHeight="1" x14ac:dyDescent="0.25">
      <c r="A247" s="38">
        <v>45017</v>
      </c>
      <c r="B247" s="66" t="s">
        <v>718</v>
      </c>
      <c r="C247" s="27"/>
      <c r="D247" s="8">
        <v>10</v>
      </c>
    </row>
    <row r="248" spans="1:4" ht="35.25" customHeight="1" x14ac:dyDescent="0.25">
      <c r="A248" s="156">
        <v>45047</v>
      </c>
      <c r="B248" s="66" t="s">
        <v>204</v>
      </c>
      <c r="C248" s="27"/>
      <c r="D248" s="8">
        <v>15</v>
      </c>
    </row>
    <row r="249" spans="1:4" ht="16.5" x14ac:dyDescent="0.25">
      <c r="A249" s="158"/>
      <c r="B249" s="66" t="s">
        <v>205</v>
      </c>
      <c r="C249" s="46"/>
      <c r="D249" s="8">
        <v>5</v>
      </c>
    </row>
    <row r="250" spans="1:4" ht="49.5" x14ac:dyDescent="0.25">
      <c r="A250" s="156">
        <v>45078</v>
      </c>
      <c r="B250" s="66" t="s">
        <v>206</v>
      </c>
      <c r="C250" s="46"/>
      <c r="D250" s="8">
        <v>8</v>
      </c>
    </row>
    <row r="251" spans="1:4" ht="16.5" x14ac:dyDescent="0.25">
      <c r="A251" s="157"/>
      <c r="B251" s="66" t="s">
        <v>207</v>
      </c>
      <c r="C251" s="46"/>
      <c r="D251" s="8">
        <v>6</v>
      </c>
    </row>
    <row r="252" spans="1:4" ht="16.5" x14ac:dyDescent="0.25">
      <c r="A252" s="158"/>
      <c r="B252" s="66" t="s">
        <v>208</v>
      </c>
      <c r="C252" s="46"/>
      <c r="D252" s="8">
        <v>6</v>
      </c>
    </row>
    <row r="253" spans="1:4" ht="33" x14ac:dyDescent="0.25">
      <c r="A253" s="156">
        <v>45108</v>
      </c>
      <c r="B253" s="66" t="s">
        <v>209</v>
      </c>
      <c r="C253" s="46"/>
      <c r="D253" s="8">
        <v>8</v>
      </c>
    </row>
    <row r="254" spans="1:4" ht="20.45" customHeight="1" x14ac:dyDescent="0.25">
      <c r="A254" s="157"/>
      <c r="B254" s="66" t="s">
        <v>210</v>
      </c>
      <c r="C254" s="46"/>
      <c r="D254" s="8">
        <v>7</v>
      </c>
    </row>
    <row r="255" spans="1:4" ht="16.5" x14ac:dyDescent="0.25">
      <c r="A255" s="158"/>
      <c r="B255" s="66" t="s">
        <v>211</v>
      </c>
      <c r="C255" s="46"/>
      <c r="D255" s="8">
        <v>5</v>
      </c>
    </row>
    <row r="256" spans="1:4" ht="16.5" x14ac:dyDescent="0.25">
      <c r="A256" s="35" t="s">
        <v>212</v>
      </c>
      <c r="B256" s="65" t="s">
        <v>213</v>
      </c>
      <c r="C256" s="46"/>
      <c r="D256" s="4">
        <f>SUM(D259,D260,D261,D262,D263)</f>
        <v>100</v>
      </c>
    </row>
    <row r="257" spans="1:4" ht="33" x14ac:dyDescent="0.25">
      <c r="A257" s="38">
        <v>44928</v>
      </c>
      <c r="B257" s="66" t="s">
        <v>214</v>
      </c>
      <c r="C257" s="46" t="s">
        <v>196</v>
      </c>
      <c r="D257" s="8"/>
    </row>
    <row r="258" spans="1:4" ht="16.5" x14ac:dyDescent="0.25">
      <c r="A258" s="38">
        <v>44959</v>
      </c>
      <c r="B258" s="66" t="s">
        <v>215</v>
      </c>
      <c r="C258" s="46" t="s">
        <v>196</v>
      </c>
      <c r="D258" s="8"/>
    </row>
    <row r="259" spans="1:4" ht="115.5" x14ac:dyDescent="0.25">
      <c r="A259" s="156">
        <v>44987</v>
      </c>
      <c r="B259" s="66" t="s">
        <v>216</v>
      </c>
      <c r="C259" s="46"/>
      <c r="D259" s="8">
        <v>60</v>
      </c>
    </row>
    <row r="260" spans="1:4" ht="16.5" x14ac:dyDescent="0.25">
      <c r="A260" s="158"/>
      <c r="B260" s="66" t="s">
        <v>217</v>
      </c>
      <c r="C260" s="46"/>
      <c r="D260" s="8">
        <v>10</v>
      </c>
    </row>
    <row r="261" spans="1:4" ht="31.9" customHeight="1" x14ac:dyDescent="0.25">
      <c r="A261" s="156">
        <v>45018</v>
      </c>
      <c r="B261" s="66" t="s">
        <v>218</v>
      </c>
      <c r="C261" s="46"/>
      <c r="D261" s="8">
        <v>8</v>
      </c>
    </row>
    <row r="262" spans="1:4" ht="16.5" x14ac:dyDescent="0.25">
      <c r="A262" s="157"/>
      <c r="B262" s="66" t="s">
        <v>219</v>
      </c>
      <c r="C262" s="46"/>
      <c r="D262" s="8">
        <v>12</v>
      </c>
    </row>
    <row r="263" spans="1:4" ht="16.5" x14ac:dyDescent="0.25">
      <c r="A263" s="158"/>
      <c r="B263" s="66" t="s">
        <v>220</v>
      </c>
      <c r="C263" s="46"/>
      <c r="D263" s="8">
        <v>10</v>
      </c>
    </row>
    <row r="264" spans="1:4" ht="16.5" x14ac:dyDescent="0.25">
      <c r="A264" s="159" t="s">
        <v>523</v>
      </c>
      <c r="B264" s="170"/>
      <c r="C264" s="47"/>
      <c r="D264" s="4">
        <f>D265+D283+D310+D322</f>
        <v>100</v>
      </c>
    </row>
    <row r="265" spans="1:4" ht="33" x14ac:dyDescent="0.25">
      <c r="A265" s="130">
        <v>1</v>
      </c>
      <c r="B265" s="70" t="s">
        <v>524</v>
      </c>
      <c r="C265" s="47"/>
      <c r="D265" s="4">
        <f>SUM(D266:D282)</f>
        <v>35</v>
      </c>
    </row>
    <row r="266" spans="1:4" ht="49.5" x14ac:dyDescent="0.25">
      <c r="A266" s="171" t="s">
        <v>462</v>
      </c>
      <c r="B266" s="71" t="s">
        <v>525</v>
      </c>
      <c r="C266" s="47"/>
      <c r="D266" s="8">
        <v>3</v>
      </c>
    </row>
    <row r="267" spans="1:4" ht="33" x14ac:dyDescent="0.25">
      <c r="A267" s="172"/>
      <c r="B267" s="71" t="s">
        <v>526</v>
      </c>
      <c r="C267" s="47"/>
      <c r="D267" s="8">
        <v>2</v>
      </c>
    </row>
    <row r="268" spans="1:4" ht="110.25" customHeight="1" x14ac:dyDescent="0.25">
      <c r="A268" s="130" t="s">
        <v>463</v>
      </c>
      <c r="B268" s="71" t="s">
        <v>527</v>
      </c>
      <c r="C268" s="72" t="s">
        <v>575</v>
      </c>
      <c r="D268" s="8">
        <v>2</v>
      </c>
    </row>
    <row r="269" spans="1:4" ht="49.5" x14ac:dyDescent="0.25">
      <c r="A269" s="130" t="s">
        <v>576</v>
      </c>
      <c r="B269" s="71" t="s">
        <v>719</v>
      </c>
      <c r="C269" s="47"/>
      <c r="D269" s="8">
        <v>2</v>
      </c>
    </row>
    <row r="270" spans="1:4" ht="16.5" x14ac:dyDescent="0.25">
      <c r="A270" s="171" t="s">
        <v>577</v>
      </c>
      <c r="B270" s="71" t="s">
        <v>528</v>
      </c>
      <c r="C270" s="47"/>
      <c r="D270" s="8">
        <v>2</v>
      </c>
    </row>
    <row r="271" spans="1:4" ht="33" x14ac:dyDescent="0.25">
      <c r="A271" s="173"/>
      <c r="B271" s="73" t="s">
        <v>529</v>
      </c>
      <c r="C271" s="74" t="s">
        <v>578</v>
      </c>
      <c r="D271" s="8">
        <v>2</v>
      </c>
    </row>
    <row r="272" spans="1:4" ht="33" x14ac:dyDescent="0.25">
      <c r="A272" s="174"/>
      <c r="B272" s="11" t="s">
        <v>530</v>
      </c>
      <c r="C272" s="47"/>
      <c r="D272" s="8">
        <v>2</v>
      </c>
    </row>
    <row r="273" spans="1:4" ht="33" x14ac:dyDescent="0.25">
      <c r="A273" s="175"/>
      <c r="B273" s="11" t="s">
        <v>531</v>
      </c>
      <c r="C273" s="47"/>
      <c r="D273" s="8">
        <v>2</v>
      </c>
    </row>
    <row r="274" spans="1:4" ht="33" x14ac:dyDescent="0.25">
      <c r="A274" s="176" t="s">
        <v>579</v>
      </c>
      <c r="B274" s="11" t="s">
        <v>532</v>
      </c>
      <c r="C274" s="47"/>
      <c r="D274" s="8">
        <v>2</v>
      </c>
    </row>
    <row r="275" spans="1:4" ht="16.5" x14ac:dyDescent="0.25">
      <c r="A275" s="177"/>
      <c r="B275" s="11" t="s">
        <v>533</v>
      </c>
      <c r="C275" s="47"/>
      <c r="D275" s="8">
        <v>2</v>
      </c>
    </row>
    <row r="276" spans="1:4" ht="49.5" x14ac:dyDescent="0.25">
      <c r="A276" s="176" t="s">
        <v>580</v>
      </c>
      <c r="B276" s="11" t="s">
        <v>534</v>
      </c>
      <c r="C276" s="47"/>
      <c r="D276" s="8">
        <v>2</v>
      </c>
    </row>
    <row r="277" spans="1:4" ht="33" x14ac:dyDescent="0.25">
      <c r="A277" s="178"/>
      <c r="B277" s="11" t="s">
        <v>535</v>
      </c>
      <c r="C277" s="47"/>
      <c r="D277" s="8">
        <v>2</v>
      </c>
    </row>
    <row r="278" spans="1:4" ht="31.5" x14ac:dyDescent="0.25">
      <c r="A278" s="169" t="s">
        <v>581</v>
      </c>
      <c r="B278" s="11" t="s">
        <v>720</v>
      </c>
      <c r="C278" s="47"/>
      <c r="D278" s="8">
        <v>2</v>
      </c>
    </row>
    <row r="279" spans="1:4" ht="33" x14ac:dyDescent="0.25">
      <c r="A279" s="169"/>
      <c r="B279" s="11" t="s">
        <v>536</v>
      </c>
      <c r="C279" s="47"/>
      <c r="D279" s="8">
        <v>2</v>
      </c>
    </row>
    <row r="280" spans="1:4" ht="16.5" x14ac:dyDescent="0.25">
      <c r="A280" s="169"/>
      <c r="B280" s="11" t="s">
        <v>537</v>
      </c>
      <c r="C280" s="47"/>
      <c r="D280" s="8">
        <v>2</v>
      </c>
    </row>
    <row r="281" spans="1:4" ht="65.25" customHeight="1" x14ac:dyDescent="0.25">
      <c r="A281" s="169" t="s">
        <v>582</v>
      </c>
      <c r="B281" s="11" t="s">
        <v>538</v>
      </c>
      <c r="C281" s="179" t="s">
        <v>583</v>
      </c>
      <c r="D281" s="8">
        <v>2</v>
      </c>
    </row>
    <row r="282" spans="1:4" ht="47.25" customHeight="1" x14ac:dyDescent="0.25">
      <c r="A282" s="169"/>
      <c r="B282" s="11" t="s">
        <v>539</v>
      </c>
      <c r="C282" s="180"/>
      <c r="D282" s="8">
        <v>2</v>
      </c>
    </row>
    <row r="283" spans="1:4" ht="16.5" x14ac:dyDescent="0.25">
      <c r="A283" s="131">
        <v>2</v>
      </c>
      <c r="B283" s="70" t="s">
        <v>540</v>
      </c>
      <c r="C283" s="47"/>
      <c r="D283" s="4">
        <v>35</v>
      </c>
    </row>
    <row r="284" spans="1:4" ht="16.5" x14ac:dyDescent="0.25">
      <c r="A284" s="169" t="s">
        <v>584</v>
      </c>
      <c r="B284" s="11" t="s">
        <v>541</v>
      </c>
      <c r="C284" s="47"/>
      <c r="D284" s="8">
        <v>2</v>
      </c>
    </row>
    <row r="285" spans="1:4" ht="16.5" x14ac:dyDescent="0.25">
      <c r="A285" s="169"/>
      <c r="B285" s="11" t="s">
        <v>542</v>
      </c>
      <c r="C285" s="47"/>
      <c r="D285" s="8">
        <v>1.5</v>
      </c>
    </row>
    <row r="286" spans="1:4" ht="16.5" x14ac:dyDescent="0.25">
      <c r="A286" s="169"/>
      <c r="B286" s="11" t="s">
        <v>543</v>
      </c>
      <c r="C286" s="47"/>
      <c r="D286" s="8">
        <v>1</v>
      </c>
    </row>
    <row r="287" spans="1:4" ht="16.5" x14ac:dyDescent="0.25">
      <c r="A287" s="169"/>
      <c r="B287" s="11" t="s">
        <v>544</v>
      </c>
      <c r="C287" s="47"/>
      <c r="D287" s="8">
        <v>0.5</v>
      </c>
    </row>
    <row r="288" spans="1:4" ht="16.5" x14ac:dyDescent="0.25">
      <c r="A288" s="169"/>
      <c r="B288" s="11" t="s">
        <v>545</v>
      </c>
      <c r="C288" s="47"/>
      <c r="D288" s="8">
        <v>0</v>
      </c>
    </row>
    <row r="289" spans="1:4" ht="16.5" x14ac:dyDescent="0.25">
      <c r="A289" s="169" t="s">
        <v>585</v>
      </c>
      <c r="B289" s="11" t="s">
        <v>546</v>
      </c>
      <c r="C289" s="47"/>
      <c r="D289" s="8">
        <v>2</v>
      </c>
    </row>
    <row r="290" spans="1:4" ht="51" x14ac:dyDescent="0.25">
      <c r="A290" s="169"/>
      <c r="B290" s="11" t="s">
        <v>721</v>
      </c>
      <c r="C290" s="47"/>
      <c r="D290" s="8">
        <v>2</v>
      </c>
    </row>
    <row r="291" spans="1:4" ht="37.5" customHeight="1" x14ac:dyDescent="0.25">
      <c r="A291" s="169"/>
      <c r="B291" s="11" t="s">
        <v>547</v>
      </c>
      <c r="C291" s="47"/>
      <c r="D291" s="8">
        <v>2</v>
      </c>
    </row>
    <row r="292" spans="1:4" ht="16.5" x14ac:dyDescent="0.25">
      <c r="A292" s="181" t="s">
        <v>586</v>
      </c>
      <c r="B292" s="11" t="s">
        <v>548</v>
      </c>
      <c r="C292" s="47"/>
      <c r="D292" s="8">
        <v>2</v>
      </c>
    </row>
    <row r="293" spans="1:4" ht="16.5" x14ac:dyDescent="0.25">
      <c r="A293" s="182"/>
      <c r="B293" s="11" t="s">
        <v>549</v>
      </c>
      <c r="C293" s="47"/>
      <c r="D293" s="8">
        <v>1.5</v>
      </c>
    </row>
    <row r="294" spans="1:4" ht="16.5" x14ac:dyDescent="0.25">
      <c r="A294" s="182"/>
      <c r="B294" s="11" t="s">
        <v>550</v>
      </c>
      <c r="C294" s="47"/>
      <c r="D294" s="8">
        <v>1</v>
      </c>
    </row>
    <row r="295" spans="1:4" ht="16.5" x14ac:dyDescent="0.25">
      <c r="A295" s="182"/>
      <c r="B295" s="11" t="s">
        <v>551</v>
      </c>
      <c r="C295" s="47"/>
      <c r="D295" s="8">
        <v>0.5</v>
      </c>
    </row>
    <row r="296" spans="1:4" ht="16.5" x14ac:dyDescent="0.25">
      <c r="A296" s="183"/>
      <c r="B296" s="11" t="s">
        <v>552</v>
      </c>
      <c r="C296" s="47"/>
      <c r="D296" s="8">
        <v>0</v>
      </c>
    </row>
    <row r="297" spans="1:4" ht="33" x14ac:dyDescent="0.25">
      <c r="A297" s="169" t="s">
        <v>587</v>
      </c>
      <c r="B297" s="11" t="s">
        <v>553</v>
      </c>
      <c r="C297" s="47"/>
      <c r="D297" s="8">
        <v>2</v>
      </c>
    </row>
    <row r="298" spans="1:4" ht="16.5" x14ac:dyDescent="0.25">
      <c r="A298" s="169"/>
      <c r="B298" s="11" t="s">
        <v>554</v>
      </c>
      <c r="C298" s="47"/>
      <c r="D298" s="8">
        <v>1</v>
      </c>
    </row>
    <row r="299" spans="1:4" ht="57.75" customHeight="1" x14ac:dyDescent="0.25">
      <c r="A299" s="169" t="s">
        <v>594</v>
      </c>
      <c r="B299" s="11" t="s">
        <v>555</v>
      </c>
      <c r="C299" s="179" t="s">
        <v>595</v>
      </c>
      <c r="D299" s="8">
        <v>2</v>
      </c>
    </row>
    <row r="300" spans="1:4" ht="57.75" customHeight="1" x14ac:dyDescent="0.25">
      <c r="A300" s="169"/>
      <c r="B300" s="11" t="s">
        <v>556</v>
      </c>
      <c r="C300" s="180"/>
      <c r="D300" s="8">
        <v>2</v>
      </c>
    </row>
    <row r="301" spans="1:4" ht="33" x14ac:dyDescent="0.25">
      <c r="A301" s="184" t="s">
        <v>596</v>
      </c>
      <c r="B301" s="10" t="s">
        <v>557</v>
      </c>
      <c r="C301" s="47"/>
      <c r="D301" s="8">
        <v>2</v>
      </c>
    </row>
    <row r="302" spans="1:4" ht="33" x14ac:dyDescent="0.25">
      <c r="A302" s="178"/>
      <c r="B302" s="10" t="s">
        <v>558</v>
      </c>
      <c r="C302" s="47"/>
      <c r="D302" s="8">
        <v>2</v>
      </c>
    </row>
    <row r="303" spans="1:4" ht="16.5" x14ac:dyDescent="0.25">
      <c r="A303" s="178"/>
      <c r="B303" s="10" t="s">
        <v>559</v>
      </c>
      <c r="C303" s="47"/>
      <c r="D303" s="8">
        <v>2</v>
      </c>
    </row>
    <row r="304" spans="1:4" ht="33" x14ac:dyDescent="0.25">
      <c r="A304" s="131" t="s">
        <v>597</v>
      </c>
      <c r="B304" s="10" t="s">
        <v>560</v>
      </c>
      <c r="C304" s="47"/>
      <c r="D304" s="8">
        <v>2</v>
      </c>
    </row>
    <row r="305" spans="1:4" ht="148.5" x14ac:dyDescent="0.25">
      <c r="A305" s="169" t="s">
        <v>598</v>
      </c>
      <c r="B305" s="12" t="s">
        <v>722</v>
      </c>
      <c r="C305" s="75" t="s">
        <v>599</v>
      </c>
      <c r="D305" s="8">
        <v>2</v>
      </c>
    </row>
    <row r="306" spans="1:4" ht="16.5" x14ac:dyDescent="0.25">
      <c r="A306" s="169"/>
      <c r="B306" s="10" t="s">
        <v>561</v>
      </c>
      <c r="C306" s="47"/>
      <c r="D306" s="8">
        <v>2</v>
      </c>
    </row>
    <row r="307" spans="1:4" ht="16.5" x14ac:dyDescent="0.25">
      <c r="A307" s="169"/>
      <c r="B307" s="10" t="s">
        <v>562</v>
      </c>
      <c r="C307" s="47"/>
      <c r="D307" s="8">
        <v>2</v>
      </c>
    </row>
    <row r="308" spans="1:4" ht="33" x14ac:dyDescent="0.25">
      <c r="A308" s="169" t="s">
        <v>600</v>
      </c>
      <c r="B308" s="10" t="s">
        <v>563</v>
      </c>
      <c r="C308" s="72" t="s">
        <v>601</v>
      </c>
      <c r="D308" s="8">
        <v>3</v>
      </c>
    </row>
    <row r="309" spans="1:4" ht="33" x14ac:dyDescent="0.25">
      <c r="A309" s="169"/>
      <c r="B309" s="10" t="s">
        <v>723</v>
      </c>
      <c r="C309" s="72" t="s">
        <v>602</v>
      </c>
      <c r="D309" s="8">
        <v>1</v>
      </c>
    </row>
    <row r="310" spans="1:4" ht="16.5" x14ac:dyDescent="0.25">
      <c r="A310" s="76">
        <v>3</v>
      </c>
      <c r="B310" s="77" t="s">
        <v>564</v>
      </c>
      <c r="C310" s="47"/>
      <c r="D310" s="4">
        <f>SUM(D311:D321)</f>
        <v>20</v>
      </c>
    </row>
    <row r="311" spans="1:4" ht="49.5" x14ac:dyDescent="0.25">
      <c r="A311" s="181" t="s">
        <v>603</v>
      </c>
      <c r="B311" s="10" t="s">
        <v>565</v>
      </c>
      <c r="C311" s="47"/>
      <c r="D311" s="8">
        <v>2</v>
      </c>
    </row>
    <row r="312" spans="1:4" ht="33" x14ac:dyDescent="0.25">
      <c r="A312" s="182"/>
      <c r="B312" s="10" t="s">
        <v>566</v>
      </c>
      <c r="C312" s="47"/>
      <c r="D312" s="8">
        <v>2</v>
      </c>
    </row>
    <row r="313" spans="1:4" ht="16.5" x14ac:dyDescent="0.25">
      <c r="A313" s="183"/>
      <c r="B313" s="10" t="s">
        <v>567</v>
      </c>
      <c r="C313" s="47"/>
      <c r="D313" s="8">
        <v>2</v>
      </c>
    </row>
    <row r="314" spans="1:4" ht="67.5" x14ac:dyDescent="0.25">
      <c r="A314" s="181" t="s">
        <v>604</v>
      </c>
      <c r="B314" s="12" t="s">
        <v>568</v>
      </c>
      <c r="C314" s="72" t="s">
        <v>605</v>
      </c>
      <c r="D314" s="8">
        <v>2</v>
      </c>
    </row>
    <row r="315" spans="1:4" ht="94.5" x14ac:dyDescent="0.25">
      <c r="A315" s="182"/>
      <c r="B315" s="12" t="s">
        <v>569</v>
      </c>
      <c r="C315" s="72" t="s">
        <v>606</v>
      </c>
      <c r="D315" s="8">
        <v>2</v>
      </c>
    </row>
    <row r="316" spans="1:4" ht="33" x14ac:dyDescent="0.25">
      <c r="A316" s="183"/>
      <c r="B316" s="12" t="s">
        <v>570</v>
      </c>
      <c r="C316" s="47"/>
      <c r="D316" s="8">
        <v>2</v>
      </c>
    </row>
    <row r="317" spans="1:4" ht="33" x14ac:dyDescent="0.25">
      <c r="A317" s="181" t="s">
        <v>607</v>
      </c>
      <c r="B317" s="12" t="s">
        <v>571</v>
      </c>
      <c r="C317" s="47"/>
      <c r="D317" s="8">
        <v>2</v>
      </c>
    </row>
    <row r="318" spans="1:4" ht="16.5" x14ac:dyDescent="0.25">
      <c r="A318" s="183"/>
      <c r="B318" s="12" t="s">
        <v>572</v>
      </c>
      <c r="C318" s="47"/>
      <c r="D318" s="8">
        <v>1</v>
      </c>
    </row>
    <row r="319" spans="1:4" ht="71.25" customHeight="1" x14ac:dyDescent="0.25">
      <c r="A319" s="181" t="s">
        <v>608</v>
      </c>
      <c r="B319" s="12" t="s">
        <v>573</v>
      </c>
      <c r="C319" s="185" t="s">
        <v>609</v>
      </c>
      <c r="D319" s="8">
        <v>2</v>
      </c>
    </row>
    <row r="320" spans="1:4" ht="71.25" customHeight="1" x14ac:dyDescent="0.25">
      <c r="A320" s="183"/>
      <c r="B320" s="12" t="s">
        <v>574</v>
      </c>
      <c r="C320" s="186"/>
      <c r="D320" s="8">
        <v>1</v>
      </c>
    </row>
    <row r="321" spans="1:4" ht="106.5" customHeight="1" x14ac:dyDescent="0.25">
      <c r="A321" s="132" t="s">
        <v>610</v>
      </c>
      <c r="B321" s="78" t="s">
        <v>724</v>
      </c>
      <c r="C321" s="133" t="s">
        <v>611</v>
      </c>
      <c r="D321" s="8">
        <v>2</v>
      </c>
    </row>
    <row r="322" spans="1:4" ht="16.5" x14ac:dyDescent="0.25">
      <c r="A322" s="76">
        <v>4</v>
      </c>
      <c r="B322" s="79" t="s">
        <v>612</v>
      </c>
      <c r="C322" s="47"/>
      <c r="D322" s="4">
        <f>SUM(D323:D327)</f>
        <v>10</v>
      </c>
    </row>
    <row r="323" spans="1:4" ht="16.5" customHeight="1" x14ac:dyDescent="0.25">
      <c r="A323" s="129" t="s">
        <v>588</v>
      </c>
      <c r="B323" s="12" t="s">
        <v>613</v>
      </c>
      <c r="C323" s="47"/>
      <c r="D323" s="8">
        <v>2</v>
      </c>
    </row>
    <row r="324" spans="1:4" ht="16.5" x14ac:dyDescent="0.25">
      <c r="A324" s="129" t="s">
        <v>589</v>
      </c>
      <c r="B324" s="12" t="s">
        <v>614</v>
      </c>
      <c r="C324" s="47"/>
      <c r="D324" s="8">
        <v>2</v>
      </c>
    </row>
    <row r="325" spans="1:4" ht="16.5" x14ac:dyDescent="0.25">
      <c r="A325" s="129" t="s">
        <v>590</v>
      </c>
      <c r="B325" s="12" t="s">
        <v>615</v>
      </c>
      <c r="C325" s="47"/>
      <c r="D325" s="8">
        <v>2</v>
      </c>
    </row>
    <row r="326" spans="1:4" ht="16.5" x14ac:dyDescent="0.25">
      <c r="A326" s="129" t="s">
        <v>591</v>
      </c>
      <c r="B326" s="12" t="s">
        <v>616</v>
      </c>
      <c r="C326" s="47"/>
      <c r="D326" s="8">
        <v>2</v>
      </c>
    </row>
    <row r="327" spans="1:4" ht="16.5" x14ac:dyDescent="0.25">
      <c r="A327" s="129" t="s">
        <v>592</v>
      </c>
      <c r="B327" s="12" t="s">
        <v>617</v>
      </c>
      <c r="C327" s="47"/>
      <c r="D327" s="8">
        <v>2</v>
      </c>
    </row>
    <row r="328" spans="1:4" ht="16.5" x14ac:dyDescent="0.25">
      <c r="D328" s="39"/>
    </row>
    <row r="329" spans="1:4" ht="16.5" x14ac:dyDescent="0.25">
      <c r="D329" s="39"/>
    </row>
    <row r="330" spans="1:4" ht="30" customHeight="1" x14ac:dyDescent="0.25">
      <c r="B330" s="80"/>
      <c r="D330" s="39"/>
    </row>
    <row r="331" spans="1:4" ht="16.5" x14ac:dyDescent="0.25">
      <c r="D331" s="39"/>
    </row>
    <row r="332" spans="1:4" ht="16.5" x14ac:dyDescent="0.25">
      <c r="D332" s="39"/>
    </row>
    <row r="333" spans="1:4" ht="16.5" x14ac:dyDescent="0.25">
      <c r="D333" s="39"/>
    </row>
  </sheetData>
  <mergeCells count="67">
    <mergeCell ref="A308:A309"/>
    <mergeCell ref="A311:A313"/>
    <mergeCell ref="A314:A316"/>
    <mergeCell ref="A317:A318"/>
    <mergeCell ref="C319:C320"/>
    <mergeCell ref="A319:A320"/>
    <mergeCell ref="A297:A298"/>
    <mergeCell ref="C299:C300"/>
    <mergeCell ref="A299:A300"/>
    <mergeCell ref="A301:A303"/>
    <mergeCell ref="A305:A307"/>
    <mergeCell ref="C281:C282"/>
    <mergeCell ref="A281:A282"/>
    <mergeCell ref="A284:A288"/>
    <mergeCell ref="A289:A291"/>
    <mergeCell ref="A292:A296"/>
    <mergeCell ref="A278:A280"/>
    <mergeCell ref="A264:B264"/>
    <mergeCell ref="A266:A267"/>
    <mergeCell ref="A270:A273"/>
    <mergeCell ref="A274:A275"/>
    <mergeCell ref="A276:A277"/>
    <mergeCell ref="B49:C49"/>
    <mergeCell ref="A4:B4"/>
    <mergeCell ref="B43:C43"/>
    <mergeCell ref="A85:B85"/>
    <mergeCell ref="B55:C55"/>
    <mergeCell ref="B60:C60"/>
    <mergeCell ref="B64:C64"/>
    <mergeCell ref="B73:C73"/>
    <mergeCell ref="B78:C78"/>
    <mergeCell ref="B83:C83"/>
    <mergeCell ref="B74:C74"/>
    <mergeCell ref="A126:B126"/>
    <mergeCell ref="B86:C86"/>
    <mergeCell ref="B93:C93"/>
    <mergeCell ref="B97:C97"/>
    <mergeCell ref="B100:C100"/>
    <mergeCell ref="B105:C105"/>
    <mergeCell ref="B109:C109"/>
    <mergeCell ref="B115:C115"/>
    <mergeCell ref="A116:B116"/>
    <mergeCell ref="B117:C117"/>
    <mergeCell ref="B122:C122"/>
    <mergeCell ref="A217:A218"/>
    <mergeCell ref="A158:B158"/>
    <mergeCell ref="B159:C159"/>
    <mergeCell ref="B163:C163"/>
    <mergeCell ref="B166:C166"/>
    <mergeCell ref="B170:C170"/>
    <mergeCell ref="A201:B201"/>
    <mergeCell ref="B127:C127"/>
    <mergeCell ref="B136:C136"/>
    <mergeCell ref="A261:A263"/>
    <mergeCell ref="A237:B237"/>
    <mergeCell ref="A241:A246"/>
    <mergeCell ref="A248:A249"/>
    <mergeCell ref="A250:A252"/>
    <mergeCell ref="A253:A255"/>
    <mergeCell ref="A259:A260"/>
    <mergeCell ref="B148:C148"/>
    <mergeCell ref="B153:C153"/>
    <mergeCell ref="A230:A232"/>
    <mergeCell ref="A234:A235"/>
    <mergeCell ref="B174:C174"/>
    <mergeCell ref="B178:C178"/>
    <mergeCell ref="A183:B183"/>
  </mergeCells>
  <pageMargins left="0.51181102362204722" right="0.11811023622047245"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5"/>
  <sheetViews>
    <sheetView topLeftCell="A118" workbookViewId="0">
      <selection activeCell="A6" sqref="A6:A28"/>
    </sheetView>
  </sheetViews>
  <sheetFormatPr defaultColWidth="9.140625" defaultRowHeight="16.5" x14ac:dyDescent="0.25"/>
  <cols>
    <col min="1" max="1" width="8.140625" style="84" customWidth="1"/>
    <col min="2" max="2" width="104" style="86" customWidth="1"/>
    <col min="3" max="3" width="22.28515625" style="86" customWidth="1"/>
    <col min="4" max="4" width="5.5703125" style="86" customWidth="1"/>
    <col min="5" max="16384" width="9.140625" style="86"/>
  </cols>
  <sheetData>
    <row r="1" spans="1:4" s="41" customFormat="1" ht="18.75" x14ac:dyDescent="0.25">
      <c r="A1" s="1"/>
      <c r="B1" s="40" t="s">
        <v>221</v>
      </c>
    </row>
    <row r="2" spans="1:4" s="41" customFormat="1" ht="18.75" x14ac:dyDescent="0.25">
      <c r="A2" s="1"/>
      <c r="B2" s="40" t="s">
        <v>226</v>
      </c>
    </row>
    <row r="3" spans="1:4" s="41" customFormat="1" ht="15" x14ac:dyDescent="0.25">
      <c r="A3" s="1"/>
    </row>
    <row r="5" spans="1:4" s="41" customFormat="1" ht="25.5" customHeight="1" x14ac:dyDescent="0.25">
      <c r="A5" s="191" t="s">
        <v>0</v>
      </c>
      <c r="B5" s="191"/>
      <c r="C5" s="136" t="s">
        <v>1</v>
      </c>
      <c r="D5" s="4">
        <v>200</v>
      </c>
    </row>
    <row r="6" spans="1:4" s="41" customFormat="1" ht="37.5" customHeight="1" x14ac:dyDescent="0.25">
      <c r="A6" s="18">
        <v>1</v>
      </c>
      <c r="B6" s="2" t="s">
        <v>2</v>
      </c>
      <c r="C6" s="3"/>
      <c r="D6" s="4">
        <v>60</v>
      </c>
    </row>
    <row r="7" spans="1:4" s="41" customFormat="1" ht="51" customHeight="1" x14ac:dyDescent="0.25">
      <c r="A7" s="29" t="s">
        <v>462</v>
      </c>
      <c r="B7" s="6" t="s">
        <v>3</v>
      </c>
      <c r="C7" s="7"/>
      <c r="D7" s="8">
        <v>3</v>
      </c>
    </row>
    <row r="8" spans="1:4" s="41" customFormat="1" ht="55.5" customHeight="1" x14ac:dyDescent="0.25">
      <c r="A8" s="29" t="s">
        <v>463</v>
      </c>
      <c r="B8" s="9" t="s">
        <v>4</v>
      </c>
      <c r="C8" s="7"/>
      <c r="D8" s="8">
        <v>3</v>
      </c>
    </row>
    <row r="9" spans="1:4" s="41" customFormat="1" ht="31.5" customHeight="1" x14ac:dyDescent="0.25">
      <c r="A9" s="29" t="s">
        <v>576</v>
      </c>
      <c r="B9" s="10" t="s">
        <v>5</v>
      </c>
      <c r="C9" s="7"/>
      <c r="D9" s="8">
        <v>3</v>
      </c>
    </row>
    <row r="10" spans="1:4" s="41" customFormat="1" ht="36.75" customHeight="1" x14ac:dyDescent="0.25">
      <c r="A10" s="29" t="s">
        <v>577</v>
      </c>
      <c r="B10" s="10" t="s">
        <v>6</v>
      </c>
      <c r="C10" s="7"/>
      <c r="D10" s="8">
        <v>3</v>
      </c>
    </row>
    <row r="11" spans="1:4" s="41" customFormat="1" ht="28.5" customHeight="1" x14ac:dyDescent="0.25">
      <c r="A11" s="29" t="s">
        <v>579</v>
      </c>
      <c r="B11" s="11" t="s">
        <v>473</v>
      </c>
      <c r="C11" s="7"/>
      <c r="D11" s="8">
        <v>3</v>
      </c>
    </row>
    <row r="12" spans="1:4" s="41" customFormat="1" ht="50.25" customHeight="1" x14ac:dyDescent="0.25">
      <c r="A12" s="29" t="s">
        <v>580</v>
      </c>
      <c r="B12" s="10" t="s">
        <v>474</v>
      </c>
      <c r="C12" s="7"/>
      <c r="D12" s="8">
        <v>3</v>
      </c>
    </row>
    <row r="13" spans="1:4" s="41" customFormat="1" ht="102" customHeight="1" x14ac:dyDescent="0.25">
      <c r="A13" s="29" t="s">
        <v>581</v>
      </c>
      <c r="B13" s="6" t="s">
        <v>7</v>
      </c>
      <c r="C13" s="7"/>
      <c r="D13" s="8">
        <v>3</v>
      </c>
    </row>
    <row r="14" spans="1:4" s="41" customFormat="1" ht="36.75" customHeight="1" x14ac:dyDescent="0.25">
      <c r="A14" s="29" t="s">
        <v>582</v>
      </c>
      <c r="B14" s="10" t="s">
        <v>8</v>
      </c>
      <c r="C14" s="7"/>
      <c r="D14" s="8">
        <v>3</v>
      </c>
    </row>
    <row r="15" spans="1:4" s="41" customFormat="1" ht="87" customHeight="1" x14ac:dyDescent="0.25">
      <c r="A15" s="29" t="s">
        <v>618</v>
      </c>
      <c r="B15" s="10" t="s">
        <v>9</v>
      </c>
      <c r="C15" s="7"/>
      <c r="D15" s="8">
        <v>3</v>
      </c>
    </row>
    <row r="16" spans="1:4" s="41" customFormat="1" ht="36.75" customHeight="1" x14ac:dyDescent="0.25">
      <c r="A16" s="29" t="s">
        <v>619</v>
      </c>
      <c r="B16" s="10" t="s">
        <v>475</v>
      </c>
      <c r="C16" s="7"/>
      <c r="D16" s="8">
        <v>3</v>
      </c>
    </row>
    <row r="17" spans="1:4" s="41" customFormat="1" ht="144.75" customHeight="1" x14ac:dyDescent="0.25">
      <c r="A17" s="29" t="s">
        <v>620</v>
      </c>
      <c r="B17" s="12" t="s">
        <v>10</v>
      </c>
      <c r="C17" s="7"/>
      <c r="D17" s="8">
        <v>3</v>
      </c>
    </row>
    <row r="18" spans="1:4" s="41" customFormat="1" ht="40.5" customHeight="1" x14ac:dyDescent="0.25">
      <c r="A18" s="29" t="s">
        <v>621</v>
      </c>
      <c r="B18" s="10" t="s">
        <v>11</v>
      </c>
      <c r="C18" s="7"/>
      <c r="D18" s="8">
        <v>3</v>
      </c>
    </row>
    <row r="19" spans="1:4" s="41" customFormat="1" ht="25.5" customHeight="1" x14ac:dyDescent="0.25">
      <c r="A19" s="29" t="s">
        <v>622</v>
      </c>
      <c r="B19" s="13" t="s">
        <v>12</v>
      </c>
      <c r="C19" s="14"/>
      <c r="D19" s="8">
        <v>3</v>
      </c>
    </row>
    <row r="20" spans="1:4" s="41" customFormat="1" ht="90.75" customHeight="1" x14ac:dyDescent="0.25">
      <c r="A20" s="29" t="s">
        <v>623</v>
      </c>
      <c r="B20" s="15" t="s">
        <v>13</v>
      </c>
      <c r="C20" s="16"/>
      <c r="D20" s="8">
        <v>4</v>
      </c>
    </row>
    <row r="21" spans="1:4" s="41" customFormat="1" ht="122.25" customHeight="1" x14ac:dyDescent="0.25">
      <c r="A21" s="29" t="s">
        <v>624</v>
      </c>
      <c r="B21" s="17" t="s">
        <v>703</v>
      </c>
      <c r="C21" s="14"/>
      <c r="D21" s="8">
        <v>9</v>
      </c>
    </row>
    <row r="22" spans="1:4" s="41" customFormat="1" ht="42.75" customHeight="1" x14ac:dyDescent="0.25">
      <c r="A22" s="29" t="s">
        <v>625</v>
      </c>
      <c r="B22" s="13" t="s">
        <v>14</v>
      </c>
      <c r="C22" s="14"/>
      <c r="D22" s="4">
        <v>3</v>
      </c>
    </row>
    <row r="23" spans="1:4" s="41" customFormat="1" ht="40.5" customHeight="1" x14ac:dyDescent="0.25">
      <c r="A23" s="29" t="s">
        <v>626</v>
      </c>
      <c r="B23" s="13" t="s">
        <v>476</v>
      </c>
      <c r="C23" s="14"/>
      <c r="D23" s="4">
        <v>3</v>
      </c>
    </row>
    <row r="24" spans="1:4" s="41" customFormat="1" ht="25.5" customHeight="1" x14ac:dyDescent="0.25">
      <c r="A24" s="29" t="s">
        <v>627</v>
      </c>
      <c r="B24" s="13" t="s">
        <v>15</v>
      </c>
      <c r="C24" s="14"/>
      <c r="D24" s="8">
        <v>0.25</v>
      </c>
    </row>
    <row r="25" spans="1:4" s="41" customFormat="1" ht="25.5" customHeight="1" x14ac:dyDescent="0.25">
      <c r="A25" s="29" t="s">
        <v>628</v>
      </c>
      <c r="B25" s="13" t="s">
        <v>704</v>
      </c>
      <c r="C25" s="14"/>
      <c r="D25" s="8">
        <v>0.5</v>
      </c>
    </row>
    <row r="26" spans="1:4" s="41" customFormat="1" ht="42.75" customHeight="1" x14ac:dyDescent="0.25">
      <c r="A26" s="29" t="s">
        <v>629</v>
      </c>
      <c r="B26" s="13" t="s">
        <v>705</v>
      </c>
      <c r="C26" s="14"/>
      <c r="D26" s="8">
        <v>0.5</v>
      </c>
    </row>
    <row r="27" spans="1:4" s="41" customFormat="1" ht="25.5" customHeight="1" x14ac:dyDescent="0.25">
      <c r="A27" s="29" t="s">
        <v>630</v>
      </c>
      <c r="B27" s="13" t="s">
        <v>706</v>
      </c>
      <c r="C27" s="14"/>
      <c r="D27" s="8">
        <v>0.25</v>
      </c>
    </row>
    <row r="28" spans="1:4" s="41" customFormat="1" ht="25.5" customHeight="1" x14ac:dyDescent="0.25">
      <c r="A28" s="29" t="s">
        <v>631</v>
      </c>
      <c r="B28" s="13" t="s">
        <v>16</v>
      </c>
      <c r="C28" s="14"/>
      <c r="D28" s="8">
        <v>0.5</v>
      </c>
    </row>
    <row r="29" spans="1:4" s="41" customFormat="1" ht="25.5" customHeight="1" x14ac:dyDescent="0.25">
      <c r="A29" s="18">
        <v>2</v>
      </c>
      <c r="B29" s="134" t="s">
        <v>17</v>
      </c>
      <c r="C29" s="19"/>
      <c r="D29" s="4">
        <v>20</v>
      </c>
    </row>
    <row r="30" spans="1:4" s="41" customFormat="1" ht="36" customHeight="1" x14ac:dyDescent="0.25">
      <c r="A30" s="20" t="s">
        <v>584</v>
      </c>
      <c r="B30" s="13" t="s">
        <v>707</v>
      </c>
      <c r="C30" s="14"/>
      <c r="D30" s="8">
        <v>2</v>
      </c>
    </row>
    <row r="31" spans="1:4" s="41" customFormat="1" ht="51.75" customHeight="1" x14ac:dyDescent="0.25">
      <c r="A31" s="20" t="s">
        <v>585</v>
      </c>
      <c r="B31" s="13" t="s">
        <v>18</v>
      </c>
      <c r="C31" s="14"/>
      <c r="D31" s="8">
        <v>2</v>
      </c>
    </row>
    <row r="32" spans="1:4" s="41" customFormat="1" ht="36" customHeight="1" x14ac:dyDescent="0.25">
      <c r="A32" s="20" t="s">
        <v>586</v>
      </c>
      <c r="B32" s="21" t="s">
        <v>19</v>
      </c>
      <c r="C32" s="14"/>
      <c r="D32" s="8">
        <v>2</v>
      </c>
    </row>
    <row r="33" spans="1:4" s="41" customFormat="1" ht="36" customHeight="1" x14ac:dyDescent="0.25">
      <c r="A33" s="20" t="s">
        <v>587</v>
      </c>
      <c r="B33" s="13" t="s">
        <v>20</v>
      </c>
      <c r="C33" s="14"/>
      <c r="D33" s="8">
        <v>2</v>
      </c>
    </row>
    <row r="34" spans="1:4" s="41" customFormat="1" ht="36" customHeight="1" x14ac:dyDescent="0.25">
      <c r="A34" s="20" t="s">
        <v>594</v>
      </c>
      <c r="B34" s="13" t="s">
        <v>21</v>
      </c>
      <c r="C34" s="14"/>
      <c r="D34" s="8">
        <v>2</v>
      </c>
    </row>
    <row r="35" spans="1:4" s="41" customFormat="1" ht="35.25" customHeight="1" x14ac:dyDescent="0.25">
      <c r="A35" s="20" t="s">
        <v>596</v>
      </c>
      <c r="B35" s="13" t="s">
        <v>22</v>
      </c>
      <c r="C35" s="14"/>
      <c r="D35" s="8">
        <v>2</v>
      </c>
    </row>
    <row r="36" spans="1:4" s="41" customFormat="1" ht="69.75" customHeight="1" x14ac:dyDescent="0.25">
      <c r="A36" s="20" t="s">
        <v>597</v>
      </c>
      <c r="B36" s="21" t="s">
        <v>23</v>
      </c>
      <c r="C36" s="14"/>
      <c r="D36" s="8">
        <v>2</v>
      </c>
    </row>
    <row r="37" spans="1:4" s="41" customFormat="1" ht="36" customHeight="1" x14ac:dyDescent="0.25">
      <c r="A37" s="20" t="s">
        <v>598</v>
      </c>
      <c r="B37" s="13" t="s">
        <v>24</v>
      </c>
      <c r="C37" s="14"/>
      <c r="D37" s="8">
        <v>1</v>
      </c>
    </row>
    <row r="38" spans="1:4" s="41" customFormat="1" ht="20.25" customHeight="1" x14ac:dyDescent="0.25">
      <c r="A38" s="20" t="s">
        <v>600</v>
      </c>
      <c r="B38" s="17" t="s">
        <v>25</v>
      </c>
      <c r="C38" s="14"/>
      <c r="D38" s="8">
        <v>1</v>
      </c>
    </row>
    <row r="39" spans="1:4" s="41" customFormat="1" ht="67.5" customHeight="1" x14ac:dyDescent="0.25">
      <c r="A39" s="20" t="s">
        <v>632</v>
      </c>
      <c r="B39" s="17" t="s">
        <v>708</v>
      </c>
      <c r="C39" s="14"/>
      <c r="D39" s="8">
        <v>2</v>
      </c>
    </row>
    <row r="40" spans="1:4" s="41" customFormat="1" ht="34.5" customHeight="1" x14ac:dyDescent="0.25">
      <c r="A40" s="20" t="s">
        <v>633</v>
      </c>
      <c r="B40" s="13" t="s">
        <v>26</v>
      </c>
      <c r="C40" s="14"/>
      <c r="D40" s="8">
        <v>1</v>
      </c>
    </row>
    <row r="41" spans="1:4" s="41" customFormat="1" ht="25.5" customHeight="1" x14ac:dyDescent="0.25">
      <c r="A41" s="20" t="s">
        <v>634</v>
      </c>
      <c r="B41" s="13" t="s">
        <v>27</v>
      </c>
      <c r="C41" s="14"/>
      <c r="D41" s="8">
        <v>1</v>
      </c>
    </row>
    <row r="42" spans="1:4" s="41" customFormat="1" ht="32.25" customHeight="1" x14ac:dyDescent="0.25">
      <c r="A42" s="20" t="s">
        <v>635</v>
      </c>
      <c r="B42" s="17" t="s">
        <v>26</v>
      </c>
      <c r="C42" s="14"/>
      <c r="D42" s="8">
        <v>1</v>
      </c>
    </row>
    <row r="43" spans="1:4" s="41" customFormat="1" ht="25.5" customHeight="1" x14ac:dyDescent="0.25">
      <c r="A43" s="20" t="s">
        <v>636</v>
      </c>
      <c r="B43" s="22" t="s">
        <v>27</v>
      </c>
      <c r="C43" s="23"/>
      <c r="D43" s="8">
        <v>1</v>
      </c>
    </row>
    <row r="44" spans="1:4" s="41" customFormat="1" ht="25.5" customHeight="1" x14ac:dyDescent="0.25">
      <c r="A44" s="18">
        <v>3</v>
      </c>
      <c r="B44" s="154" t="s">
        <v>28</v>
      </c>
      <c r="C44" s="155"/>
      <c r="D44" s="4">
        <v>20</v>
      </c>
    </row>
    <row r="45" spans="1:4" s="41" customFormat="1" ht="36.75" customHeight="1" x14ac:dyDescent="0.25">
      <c r="A45" s="20" t="s">
        <v>603</v>
      </c>
      <c r="B45" s="22" t="s">
        <v>29</v>
      </c>
      <c r="C45" s="23"/>
      <c r="D45" s="8">
        <v>4</v>
      </c>
    </row>
    <row r="46" spans="1:4" s="41" customFormat="1" ht="86.25" customHeight="1" x14ac:dyDescent="0.25">
      <c r="A46" s="20" t="s">
        <v>604</v>
      </c>
      <c r="B46" s="22" t="s">
        <v>30</v>
      </c>
      <c r="C46" s="23"/>
      <c r="D46" s="8">
        <v>4</v>
      </c>
    </row>
    <row r="47" spans="1:4" s="41" customFormat="1" ht="68.25" customHeight="1" x14ac:dyDescent="0.25">
      <c r="A47" s="20" t="s">
        <v>607</v>
      </c>
      <c r="B47" s="22" t="s">
        <v>31</v>
      </c>
      <c r="C47" s="23"/>
      <c r="D47" s="8">
        <v>4</v>
      </c>
    </row>
    <row r="48" spans="1:4" s="41" customFormat="1" ht="34.5" customHeight="1" x14ac:dyDescent="0.25">
      <c r="A48" s="20" t="s">
        <v>608</v>
      </c>
      <c r="B48" s="24" t="s">
        <v>32</v>
      </c>
      <c r="C48" s="23"/>
      <c r="D48" s="8">
        <v>4</v>
      </c>
    </row>
    <row r="49" spans="1:4" s="41" customFormat="1" ht="33.75" customHeight="1" x14ac:dyDescent="0.25">
      <c r="A49" s="20" t="s">
        <v>610</v>
      </c>
      <c r="B49" s="17" t="s">
        <v>33</v>
      </c>
      <c r="C49" s="14"/>
      <c r="D49" s="8">
        <v>4</v>
      </c>
    </row>
    <row r="50" spans="1:4" s="41" customFormat="1" ht="39" customHeight="1" x14ac:dyDescent="0.25">
      <c r="A50" s="18">
        <v>4</v>
      </c>
      <c r="B50" s="164" t="s">
        <v>477</v>
      </c>
      <c r="C50" s="165"/>
      <c r="D50" s="4">
        <v>10</v>
      </c>
    </row>
    <row r="51" spans="1:4" s="41" customFormat="1" ht="21.75" customHeight="1" x14ac:dyDescent="0.25">
      <c r="A51" s="20" t="s">
        <v>588</v>
      </c>
      <c r="B51" s="22" t="s">
        <v>478</v>
      </c>
      <c r="C51" s="25"/>
      <c r="D51" s="8">
        <v>2</v>
      </c>
    </row>
    <row r="52" spans="1:4" s="41" customFormat="1" ht="20.25" customHeight="1" x14ac:dyDescent="0.25">
      <c r="A52" s="20" t="s">
        <v>589</v>
      </c>
      <c r="B52" s="22" t="s">
        <v>34</v>
      </c>
      <c r="C52" s="25"/>
      <c r="D52" s="8">
        <v>2</v>
      </c>
    </row>
    <row r="53" spans="1:4" s="41" customFormat="1" ht="33" customHeight="1" x14ac:dyDescent="0.25">
      <c r="A53" s="20" t="s">
        <v>590</v>
      </c>
      <c r="B53" s="22" t="s">
        <v>479</v>
      </c>
      <c r="C53" s="26"/>
      <c r="D53" s="8">
        <v>2</v>
      </c>
    </row>
    <row r="54" spans="1:4" s="41" customFormat="1" ht="19.5" customHeight="1" x14ac:dyDescent="0.25">
      <c r="A54" s="20" t="s">
        <v>591</v>
      </c>
      <c r="B54" s="22" t="s">
        <v>480</v>
      </c>
      <c r="C54" s="25"/>
      <c r="D54" s="8">
        <v>2</v>
      </c>
    </row>
    <row r="55" spans="1:4" s="41" customFormat="1" ht="21" customHeight="1" x14ac:dyDescent="0.25">
      <c r="A55" s="20" t="s">
        <v>592</v>
      </c>
      <c r="B55" s="22" t="s">
        <v>709</v>
      </c>
      <c r="C55" s="25"/>
      <c r="D55" s="8">
        <v>2</v>
      </c>
    </row>
    <row r="56" spans="1:4" s="41" customFormat="1" ht="21.75" customHeight="1" x14ac:dyDescent="0.25">
      <c r="A56" s="18">
        <v>5</v>
      </c>
      <c r="B56" s="159" t="s">
        <v>35</v>
      </c>
      <c r="C56" s="160"/>
      <c r="D56" s="4">
        <v>10</v>
      </c>
    </row>
    <row r="57" spans="1:4" s="41" customFormat="1" ht="99.75" customHeight="1" x14ac:dyDescent="0.25">
      <c r="A57" s="20" t="s">
        <v>637</v>
      </c>
      <c r="B57" s="27" t="s">
        <v>710</v>
      </c>
      <c r="C57" s="27"/>
      <c r="D57" s="8">
        <v>4</v>
      </c>
    </row>
    <row r="58" spans="1:4" s="41" customFormat="1" ht="32.25" customHeight="1" x14ac:dyDescent="0.25">
      <c r="A58" s="20" t="s">
        <v>638</v>
      </c>
      <c r="B58" s="28" t="s">
        <v>711</v>
      </c>
      <c r="C58" s="27"/>
      <c r="D58" s="8">
        <v>4</v>
      </c>
    </row>
    <row r="59" spans="1:4" s="41" customFormat="1" ht="25.5" customHeight="1" x14ac:dyDescent="0.25">
      <c r="A59" s="20" t="s">
        <v>639</v>
      </c>
      <c r="B59" s="27" t="s">
        <v>481</v>
      </c>
      <c r="C59" s="27"/>
      <c r="D59" s="8">
        <v>1</v>
      </c>
    </row>
    <row r="60" spans="1:4" s="41" customFormat="1" ht="25.5" customHeight="1" x14ac:dyDescent="0.25">
      <c r="A60" s="20" t="s">
        <v>640</v>
      </c>
      <c r="B60" s="28" t="s">
        <v>482</v>
      </c>
      <c r="C60" s="27"/>
      <c r="D60" s="8">
        <v>1</v>
      </c>
    </row>
    <row r="61" spans="1:4" s="41" customFormat="1" ht="33.75" customHeight="1" x14ac:dyDescent="0.25">
      <c r="A61" s="18">
        <v>6</v>
      </c>
      <c r="B61" s="164" t="s">
        <v>36</v>
      </c>
      <c r="C61" s="165"/>
      <c r="D61" s="4">
        <v>20</v>
      </c>
    </row>
    <row r="62" spans="1:4" s="41" customFormat="1" ht="33" customHeight="1" x14ac:dyDescent="0.25">
      <c r="A62" s="29" t="s">
        <v>37</v>
      </c>
      <c r="B62" s="28" t="s">
        <v>483</v>
      </c>
      <c r="C62" s="14"/>
      <c r="D62" s="8">
        <v>10</v>
      </c>
    </row>
    <row r="63" spans="1:4" s="41" customFormat="1" ht="39" customHeight="1" x14ac:dyDescent="0.25">
      <c r="A63" s="29" t="s">
        <v>38</v>
      </c>
      <c r="B63" s="28" t="s">
        <v>712</v>
      </c>
      <c r="C63" s="25" t="s">
        <v>223</v>
      </c>
      <c r="D63" s="30">
        <v>10</v>
      </c>
    </row>
    <row r="64" spans="1:4" s="41" customFormat="1" ht="32.25" customHeight="1" x14ac:dyDescent="0.25">
      <c r="A64" s="29" t="s">
        <v>39</v>
      </c>
      <c r="B64" s="28" t="s">
        <v>713</v>
      </c>
      <c r="C64" s="25" t="s">
        <v>223</v>
      </c>
      <c r="D64" s="30">
        <v>10</v>
      </c>
    </row>
    <row r="65" spans="1:4" s="41" customFormat="1" ht="34.5" customHeight="1" x14ac:dyDescent="0.25">
      <c r="A65" s="18">
        <v>7</v>
      </c>
      <c r="B65" s="164" t="s">
        <v>40</v>
      </c>
      <c r="C65" s="165"/>
      <c r="D65" s="4">
        <v>20</v>
      </c>
    </row>
    <row r="66" spans="1:4" s="41" customFormat="1" ht="17.25" customHeight="1" x14ac:dyDescent="0.25">
      <c r="A66" s="20" t="s">
        <v>641</v>
      </c>
      <c r="B66" s="17" t="s">
        <v>41</v>
      </c>
      <c r="C66" s="14"/>
      <c r="D66" s="8">
        <v>2</v>
      </c>
    </row>
    <row r="67" spans="1:4" s="41" customFormat="1" ht="17.25" customHeight="1" x14ac:dyDescent="0.25">
      <c r="A67" s="20" t="s">
        <v>642</v>
      </c>
      <c r="B67" s="24" t="s">
        <v>42</v>
      </c>
      <c r="C67" s="23"/>
      <c r="D67" s="8">
        <v>2</v>
      </c>
    </row>
    <row r="68" spans="1:4" s="41" customFormat="1" ht="18" customHeight="1" x14ac:dyDescent="0.25">
      <c r="A68" s="20" t="s">
        <v>643</v>
      </c>
      <c r="B68" s="17" t="s">
        <v>43</v>
      </c>
      <c r="C68" s="14"/>
      <c r="D68" s="8">
        <v>2</v>
      </c>
    </row>
    <row r="69" spans="1:4" s="41" customFormat="1" ht="17.25" customHeight="1" x14ac:dyDescent="0.25">
      <c r="A69" s="20" t="s">
        <v>644</v>
      </c>
      <c r="B69" s="24" t="s">
        <v>44</v>
      </c>
      <c r="C69" s="23"/>
      <c r="D69" s="8">
        <v>2</v>
      </c>
    </row>
    <row r="70" spans="1:4" s="41" customFormat="1" ht="17.25" customHeight="1" x14ac:dyDescent="0.25">
      <c r="A70" s="20" t="s">
        <v>645</v>
      </c>
      <c r="B70" s="24" t="s">
        <v>45</v>
      </c>
      <c r="C70" s="23"/>
      <c r="D70" s="8">
        <v>2</v>
      </c>
    </row>
    <row r="71" spans="1:4" s="41" customFormat="1" ht="18.75" customHeight="1" x14ac:dyDescent="0.25">
      <c r="A71" s="20" t="s">
        <v>646</v>
      </c>
      <c r="B71" s="17" t="s">
        <v>46</v>
      </c>
      <c r="C71" s="23"/>
      <c r="D71" s="8">
        <v>2</v>
      </c>
    </row>
    <row r="72" spans="1:4" s="41" customFormat="1" ht="18" customHeight="1" x14ac:dyDescent="0.25">
      <c r="A72" s="20" t="s">
        <v>647</v>
      </c>
      <c r="B72" s="24" t="s">
        <v>47</v>
      </c>
      <c r="C72" s="23"/>
      <c r="D72" s="8">
        <v>2</v>
      </c>
    </row>
    <row r="73" spans="1:4" s="41" customFormat="1" ht="71.25" customHeight="1" x14ac:dyDescent="0.25">
      <c r="A73" s="20" t="s">
        <v>648</v>
      </c>
      <c r="B73" s="24" t="s">
        <v>484</v>
      </c>
      <c r="C73" s="23"/>
      <c r="D73" s="8">
        <v>6</v>
      </c>
    </row>
    <row r="74" spans="1:4" s="41" customFormat="1" ht="21" customHeight="1" x14ac:dyDescent="0.25">
      <c r="A74" s="18">
        <v>8</v>
      </c>
      <c r="B74" s="154" t="s">
        <v>48</v>
      </c>
      <c r="C74" s="155"/>
      <c r="D74" s="4">
        <v>20</v>
      </c>
    </row>
    <row r="75" spans="1:4" s="41" customFormat="1" ht="18" customHeight="1" x14ac:dyDescent="0.25">
      <c r="A75" s="20" t="s">
        <v>649</v>
      </c>
      <c r="B75" s="97" t="s">
        <v>730</v>
      </c>
      <c r="C75" s="97"/>
      <c r="D75" s="8">
        <v>8</v>
      </c>
    </row>
    <row r="76" spans="1:4" s="41" customFormat="1" ht="36" customHeight="1" x14ac:dyDescent="0.25">
      <c r="A76" s="20" t="s">
        <v>650</v>
      </c>
      <c r="B76" s="22" t="s">
        <v>49</v>
      </c>
      <c r="C76" s="23"/>
      <c r="D76" s="8">
        <v>4</v>
      </c>
    </row>
    <row r="77" spans="1:4" s="41" customFormat="1" ht="25.5" customHeight="1" x14ac:dyDescent="0.25">
      <c r="A77" s="20" t="s">
        <v>651</v>
      </c>
      <c r="B77" s="13" t="s">
        <v>50</v>
      </c>
      <c r="C77" s="14"/>
      <c r="D77" s="8">
        <v>4</v>
      </c>
    </row>
    <row r="78" spans="1:4" s="41" customFormat="1" ht="36.75" customHeight="1" x14ac:dyDescent="0.25">
      <c r="A78" s="20" t="s">
        <v>652</v>
      </c>
      <c r="B78" s="13" t="s">
        <v>486</v>
      </c>
      <c r="C78" s="23"/>
      <c r="D78" s="8">
        <v>4</v>
      </c>
    </row>
    <row r="79" spans="1:4" s="41" customFormat="1" ht="35.25" customHeight="1" x14ac:dyDescent="0.25">
      <c r="A79" s="18">
        <v>9</v>
      </c>
      <c r="B79" s="164" t="s">
        <v>51</v>
      </c>
      <c r="C79" s="165"/>
      <c r="D79" s="4">
        <v>10</v>
      </c>
    </row>
    <row r="80" spans="1:4" s="41" customFormat="1" ht="66.75" customHeight="1" x14ac:dyDescent="0.25">
      <c r="A80" s="20" t="s">
        <v>653</v>
      </c>
      <c r="B80" s="17" t="s">
        <v>52</v>
      </c>
      <c r="C80" s="23"/>
      <c r="D80" s="8">
        <v>4</v>
      </c>
    </row>
    <row r="81" spans="1:4" s="41" customFormat="1" ht="55.5" customHeight="1" x14ac:dyDescent="0.25">
      <c r="A81" s="20" t="s">
        <v>654</v>
      </c>
      <c r="B81" s="13" t="s">
        <v>53</v>
      </c>
      <c r="C81" s="14"/>
      <c r="D81" s="8">
        <v>2</v>
      </c>
    </row>
    <row r="82" spans="1:4" s="41" customFormat="1" ht="37.5" customHeight="1" x14ac:dyDescent="0.25">
      <c r="A82" s="20" t="s">
        <v>655</v>
      </c>
      <c r="B82" s="13" t="s">
        <v>714</v>
      </c>
      <c r="C82" s="14"/>
      <c r="D82" s="8">
        <v>2</v>
      </c>
    </row>
    <row r="83" spans="1:4" s="41" customFormat="1" ht="33" customHeight="1" x14ac:dyDescent="0.25">
      <c r="A83" s="20" t="s">
        <v>656</v>
      </c>
      <c r="B83" s="13" t="s">
        <v>54</v>
      </c>
      <c r="C83" s="14"/>
      <c r="D83" s="8">
        <v>2</v>
      </c>
    </row>
    <row r="84" spans="1:4" s="41" customFormat="1" ht="18.75" customHeight="1" x14ac:dyDescent="0.25">
      <c r="A84" s="18">
        <v>10</v>
      </c>
      <c r="B84" s="154" t="s">
        <v>55</v>
      </c>
      <c r="C84" s="155"/>
      <c r="D84" s="4">
        <v>10</v>
      </c>
    </row>
    <row r="85" spans="1:4" s="41" customFormat="1" ht="51.75" customHeight="1" x14ac:dyDescent="0.25">
      <c r="A85" s="18"/>
      <c r="B85" s="13" t="s">
        <v>487</v>
      </c>
      <c r="C85" s="14"/>
      <c r="D85" s="4">
        <v>10</v>
      </c>
    </row>
    <row r="86" spans="1:4" s="41" customFormat="1" x14ac:dyDescent="0.25">
      <c r="A86" s="166" t="s">
        <v>56</v>
      </c>
      <c r="B86" s="166"/>
      <c r="C86" s="44" t="s">
        <v>231</v>
      </c>
      <c r="D86" s="44">
        <v>100</v>
      </c>
    </row>
    <row r="87" spans="1:4" s="41" customFormat="1" x14ac:dyDescent="0.25">
      <c r="A87" s="18">
        <v>1</v>
      </c>
      <c r="B87" s="159" t="s">
        <v>58</v>
      </c>
      <c r="C87" s="160"/>
      <c r="D87" s="36">
        <f>SUBTOTAL(9,D88:D93)</f>
        <v>25</v>
      </c>
    </row>
    <row r="88" spans="1:4" s="41" customFormat="1" ht="34.5" customHeight="1" x14ac:dyDescent="0.25">
      <c r="A88" s="20" t="s">
        <v>462</v>
      </c>
      <c r="B88" s="14" t="s">
        <v>59</v>
      </c>
      <c r="C88" s="46"/>
      <c r="D88" s="46">
        <v>2</v>
      </c>
    </row>
    <row r="89" spans="1:4" s="41" customFormat="1" ht="67.5" customHeight="1" x14ac:dyDescent="0.25">
      <c r="A89" s="20" t="s">
        <v>463</v>
      </c>
      <c r="B89" s="14" t="s">
        <v>60</v>
      </c>
      <c r="C89" s="46"/>
      <c r="D89" s="46">
        <v>4</v>
      </c>
    </row>
    <row r="90" spans="1:4" s="41" customFormat="1" ht="39" customHeight="1" x14ac:dyDescent="0.25">
      <c r="A90" s="20" t="s">
        <v>576</v>
      </c>
      <c r="B90" s="14" t="s">
        <v>61</v>
      </c>
      <c r="C90" s="46"/>
      <c r="D90" s="46">
        <v>8</v>
      </c>
    </row>
    <row r="91" spans="1:4" s="41" customFormat="1" ht="48.75" customHeight="1" x14ac:dyDescent="0.25">
      <c r="A91" s="20" t="s">
        <v>577</v>
      </c>
      <c r="B91" s="14" t="s">
        <v>62</v>
      </c>
      <c r="C91" s="46"/>
      <c r="D91" s="46">
        <v>6</v>
      </c>
    </row>
    <row r="92" spans="1:4" s="41" customFormat="1" ht="51" customHeight="1" x14ac:dyDescent="0.25">
      <c r="A92" s="20" t="s">
        <v>579</v>
      </c>
      <c r="B92" s="14" t="s">
        <v>63</v>
      </c>
      <c r="C92" s="46"/>
      <c r="D92" s="46">
        <v>2</v>
      </c>
    </row>
    <row r="93" spans="1:4" s="41" customFormat="1" x14ac:dyDescent="0.25">
      <c r="A93" s="20" t="s">
        <v>580</v>
      </c>
      <c r="B93" s="14" t="s">
        <v>64</v>
      </c>
      <c r="C93" s="46"/>
      <c r="D93" s="46">
        <v>3</v>
      </c>
    </row>
    <row r="94" spans="1:4" s="41" customFormat="1" x14ac:dyDescent="0.25">
      <c r="A94" s="18">
        <v>2</v>
      </c>
      <c r="B94" s="159" t="s">
        <v>65</v>
      </c>
      <c r="C94" s="160"/>
      <c r="D94" s="36">
        <f>SUBTOTAL(9,D95:D97)</f>
        <v>10</v>
      </c>
    </row>
    <row r="95" spans="1:4" s="41" customFormat="1" ht="36.75" customHeight="1" x14ac:dyDescent="0.25">
      <c r="A95" s="20" t="s">
        <v>584</v>
      </c>
      <c r="B95" s="45" t="s">
        <v>66</v>
      </c>
      <c r="C95" s="46"/>
      <c r="D95" s="46">
        <v>6</v>
      </c>
    </row>
    <row r="96" spans="1:4" s="41" customFormat="1" x14ac:dyDescent="0.25">
      <c r="A96" s="20" t="s">
        <v>585</v>
      </c>
      <c r="B96" s="45" t="s">
        <v>67</v>
      </c>
      <c r="C96" s="46"/>
      <c r="D96" s="46">
        <v>2</v>
      </c>
    </row>
    <row r="97" spans="1:4" s="41" customFormat="1" ht="33" x14ac:dyDescent="0.25">
      <c r="A97" s="20" t="s">
        <v>586</v>
      </c>
      <c r="B97" s="45" t="s">
        <v>68</v>
      </c>
      <c r="C97" s="46"/>
      <c r="D97" s="46">
        <v>2</v>
      </c>
    </row>
    <row r="98" spans="1:4" s="41" customFormat="1" ht="35.25" customHeight="1" x14ac:dyDescent="0.25">
      <c r="A98" s="18">
        <v>3</v>
      </c>
      <c r="B98" s="164" t="s">
        <v>69</v>
      </c>
      <c r="C98" s="165"/>
      <c r="D98" s="36">
        <f>SUBTOTAL(9,D99:D100)</f>
        <v>10</v>
      </c>
    </row>
    <row r="99" spans="1:4" s="41" customFormat="1" ht="33" x14ac:dyDescent="0.25">
      <c r="A99" s="20" t="s">
        <v>603</v>
      </c>
      <c r="B99" s="45" t="s">
        <v>70</v>
      </c>
      <c r="C99" s="46"/>
      <c r="D99" s="46">
        <v>5</v>
      </c>
    </row>
    <row r="100" spans="1:4" s="41" customFormat="1" ht="66" x14ac:dyDescent="0.25">
      <c r="A100" s="20" t="s">
        <v>604</v>
      </c>
      <c r="B100" s="45" t="s">
        <v>71</v>
      </c>
      <c r="C100" s="46"/>
      <c r="D100" s="46">
        <v>5</v>
      </c>
    </row>
    <row r="101" spans="1:4" s="41" customFormat="1" x14ac:dyDescent="0.25">
      <c r="A101" s="18">
        <v>4</v>
      </c>
      <c r="B101" s="154" t="s">
        <v>72</v>
      </c>
      <c r="C101" s="155"/>
      <c r="D101" s="36">
        <f>SUBTOTAL(9,D102:D105)</f>
        <v>15</v>
      </c>
    </row>
    <row r="102" spans="1:4" s="41" customFormat="1" ht="54" customHeight="1" x14ac:dyDescent="0.25">
      <c r="A102" s="20" t="s">
        <v>588</v>
      </c>
      <c r="B102" s="45" t="s">
        <v>73</v>
      </c>
      <c r="C102" s="46"/>
      <c r="D102" s="46">
        <v>4</v>
      </c>
    </row>
    <row r="103" spans="1:4" s="41" customFormat="1" ht="33.75" customHeight="1" x14ac:dyDescent="0.25">
      <c r="A103" s="20" t="s">
        <v>589</v>
      </c>
      <c r="B103" s="45" t="s">
        <v>74</v>
      </c>
      <c r="C103" s="46"/>
      <c r="D103" s="46">
        <v>5</v>
      </c>
    </row>
    <row r="104" spans="1:4" s="41" customFormat="1" ht="42" customHeight="1" x14ac:dyDescent="0.25">
      <c r="A104" s="20" t="s">
        <v>590</v>
      </c>
      <c r="B104" s="45" t="s">
        <v>75</v>
      </c>
      <c r="C104" s="46"/>
      <c r="D104" s="46">
        <v>4</v>
      </c>
    </row>
    <row r="105" spans="1:4" s="41" customFormat="1" ht="33" x14ac:dyDescent="0.25">
      <c r="A105" s="20" t="s">
        <v>591</v>
      </c>
      <c r="B105" s="45" t="s">
        <v>76</v>
      </c>
      <c r="C105" s="46"/>
      <c r="D105" s="46">
        <v>2</v>
      </c>
    </row>
    <row r="106" spans="1:4" s="41" customFormat="1" x14ac:dyDescent="0.25">
      <c r="A106" s="18">
        <v>5</v>
      </c>
      <c r="B106" s="154" t="s">
        <v>77</v>
      </c>
      <c r="C106" s="155"/>
      <c r="D106" s="36">
        <f>SUBTOTAL(9,D107:D109)</f>
        <v>18</v>
      </c>
    </row>
    <row r="107" spans="1:4" s="41" customFormat="1" ht="72.75" customHeight="1" x14ac:dyDescent="0.25">
      <c r="A107" s="20" t="s">
        <v>637</v>
      </c>
      <c r="B107" s="45" t="s">
        <v>78</v>
      </c>
      <c r="C107" s="46"/>
      <c r="D107" s="61">
        <v>10</v>
      </c>
    </row>
    <row r="108" spans="1:4" s="41" customFormat="1" ht="86.25" customHeight="1" x14ac:dyDescent="0.25">
      <c r="A108" s="20" t="s">
        <v>638</v>
      </c>
      <c r="B108" s="45" t="s">
        <v>79</v>
      </c>
      <c r="C108" s="46"/>
      <c r="D108" s="61">
        <v>4</v>
      </c>
    </row>
    <row r="109" spans="1:4" s="41" customFormat="1" ht="49.5" x14ac:dyDescent="0.25">
      <c r="A109" s="20" t="s">
        <v>639</v>
      </c>
      <c r="B109" s="45" t="s">
        <v>80</v>
      </c>
      <c r="C109" s="46"/>
      <c r="D109" s="61">
        <v>4</v>
      </c>
    </row>
    <row r="110" spans="1:4" s="41" customFormat="1" x14ac:dyDescent="0.25">
      <c r="A110" s="18">
        <v>6</v>
      </c>
      <c r="B110" s="154" t="s">
        <v>81</v>
      </c>
      <c r="C110" s="155"/>
      <c r="D110" s="36">
        <f>SUBTOTAL(9,D111:D115)</f>
        <v>12</v>
      </c>
    </row>
    <row r="111" spans="1:4" s="41" customFormat="1" ht="66" x14ac:dyDescent="0.25">
      <c r="A111" s="20" t="s">
        <v>37</v>
      </c>
      <c r="B111" s="31" t="s">
        <v>82</v>
      </c>
      <c r="C111" s="46"/>
      <c r="D111" s="46">
        <v>3</v>
      </c>
    </row>
    <row r="112" spans="1:4" s="41" customFormat="1" ht="35.25" customHeight="1" x14ac:dyDescent="0.25">
      <c r="A112" s="20" t="s">
        <v>38</v>
      </c>
      <c r="B112" s="31" t="s">
        <v>83</v>
      </c>
      <c r="C112" s="46"/>
      <c r="D112" s="46">
        <v>3</v>
      </c>
    </row>
    <row r="113" spans="1:4" s="41" customFormat="1" ht="37.5" customHeight="1" x14ac:dyDescent="0.25">
      <c r="A113" s="20" t="s">
        <v>39</v>
      </c>
      <c r="B113" s="31" t="s">
        <v>84</v>
      </c>
      <c r="C113" s="46"/>
      <c r="D113" s="46">
        <v>2</v>
      </c>
    </row>
    <row r="114" spans="1:4" s="41" customFormat="1" ht="17.25" customHeight="1" x14ac:dyDescent="0.25">
      <c r="A114" s="20" t="s">
        <v>657</v>
      </c>
      <c r="B114" s="32" t="s">
        <v>85</v>
      </c>
      <c r="C114" s="46"/>
      <c r="D114" s="46">
        <v>2</v>
      </c>
    </row>
    <row r="115" spans="1:4" s="41" customFormat="1" ht="22.5" customHeight="1" x14ac:dyDescent="0.25">
      <c r="A115" s="20" t="s">
        <v>658</v>
      </c>
      <c r="B115" s="31" t="s">
        <v>86</v>
      </c>
      <c r="C115" s="46"/>
      <c r="D115" s="46">
        <v>2</v>
      </c>
    </row>
    <row r="116" spans="1:4" s="41" customFormat="1" x14ac:dyDescent="0.25">
      <c r="A116" s="18">
        <v>7</v>
      </c>
      <c r="B116" s="154" t="s">
        <v>87</v>
      </c>
      <c r="C116" s="155"/>
      <c r="D116" s="36">
        <v>10</v>
      </c>
    </row>
    <row r="117" spans="1:4" ht="66" x14ac:dyDescent="0.25">
      <c r="A117" s="159" t="s">
        <v>101</v>
      </c>
      <c r="B117" s="160"/>
      <c r="C117" s="64" t="s">
        <v>316</v>
      </c>
      <c r="D117" s="79">
        <f>D118+D122+D125+D131+D134+D140</f>
        <v>200</v>
      </c>
    </row>
    <row r="118" spans="1:4" x14ac:dyDescent="0.25">
      <c r="A118" s="81">
        <v>1</v>
      </c>
      <c r="B118" s="79" t="s">
        <v>89</v>
      </c>
      <c r="D118" s="36">
        <f>SUM(D119:D121)</f>
        <v>30</v>
      </c>
    </row>
    <row r="119" spans="1:4" ht="49.5" x14ac:dyDescent="0.25">
      <c r="A119" s="29" t="s">
        <v>462</v>
      </c>
      <c r="B119" s="31" t="s">
        <v>90</v>
      </c>
      <c r="C119" s="87"/>
      <c r="D119" s="46">
        <v>10</v>
      </c>
    </row>
    <row r="120" spans="1:4" ht="49.5" x14ac:dyDescent="0.25">
      <c r="A120" s="29" t="s">
        <v>463</v>
      </c>
      <c r="B120" s="49" t="s">
        <v>224</v>
      </c>
      <c r="C120" s="87"/>
      <c r="D120" s="46">
        <v>10</v>
      </c>
    </row>
    <row r="121" spans="1:4" ht="40.15" customHeight="1" x14ac:dyDescent="0.25">
      <c r="A121" s="29" t="s">
        <v>576</v>
      </c>
      <c r="B121" s="61" t="s">
        <v>91</v>
      </c>
      <c r="C121" s="87"/>
      <c r="D121" s="46">
        <v>10</v>
      </c>
    </row>
    <row r="122" spans="1:4" x14ac:dyDescent="0.25">
      <c r="A122" s="81">
        <v>2</v>
      </c>
      <c r="B122" s="79" t="s">
        <v>92</v>
      </c>
      <c r="C122" s="8"/>
      <c r="D122" s="36">
        <v>20</v>
      </c>
    </row>
    <row r="123" spans="1:4" ht="33" x14ac:dyDescent="0.25">
      <c r="A123" s="82" t="s">
        <v>584</v>
      </c>
      <c r="B123" s="31" t="s">
        <v>94</v>
      </c>
      <c r="C123" s="8"/>
      <c r="D123" s="46">
        <v>10</v>
      </c>
    </row>
    <row r="124" spans="1:4" ht="33" x14ac:dyDescent="0.25">
      <c r="A124" s="82" t="s">
        <v>585</v>
      </c>
      <c r="B124" s="88" t="s">
        <v>102</v>
      </c>
      <c r="C124" s="8"/>
      <c r="D124" s="46">
        <v>10</v>
      </c>
    </row>
    <row r="125" spans="1:4" s="41" customFormat="1" x14ac:dyDescent="0.25">
      <c r="A125" s="18">
        <v>3</v>
      </c>
      <c r="B125" s="154" t="s">
        <v>96</v>
      </c>
      <c r="C125" s="155"/>
      <c r="D125" s="18">
        <f>SUM(D126:D130)</f>
        <v>25</v>
      </c>
    </row>
    <row r="126" spans="1:4" s="41" customFormat="1" ht="17.25" x14ac:dyDescent="0.25">
      <c r="A126" s="20" t="s">
        <v>603</v>
      </c>
      <c r="B126" s="32" t="s">
        <v>103</v>
      </c>
      <c r="C126" s="50"/>
      <c r="D126" s="89">
        <v>5</v>
      </c>
    </row>
    <row r="127" spans="1:4" s="41" customFormat="1" ht="17.25" x14ac:dyDescent="0.25">
      <c r="A127" s="20" t="s">
        <v>604</v>
      </c>
      <c r="B127" s="55" t="s">
        <v>97</v>
      </c>
      <c r="C127" s="50"/>
      <c r="D127" s="89">
        <v>5</v>
      </c>
    </row>
    <row r="128" spans="1:4" s="41" customFormat="1" ht="33" x14ac:dyDescent="0.25">
      <c r="A128" s="20" t="s">
        <v>607</v>
      </c>
      <c r="B128" s="55" t="s">
        <v>104</v>
      </c>
      <c r="C128" s="50"/>
      <c r="D128" s="89">
        <v>5</v>
      </c>
    </row>
    <row r="129" spans="1:4" s="41" customFormat="1" ht="32.25" customHeight="1" x14ac:dyDescent="0.25">
      <c r="A129" s="20" t="s">
        <v>608</v>
      </c>
      <c r="B129" s="31" t="s">
        <v>105</v>
      </c>
      <c r="C129" s="50"/>
      <c r="D129" s="89">
        <v>5</v>
      </c>
    </row>
    <row r="130" spans="1:4" s="41" customFormat="1" ht="49.5" x14ac:dyDescent="0.25">
      <c r="A130" s="20" t="s">
        <v>610</v>
      </c>
      <c r="B130" s="90" t="s">
        <v>496</v>
      </c>
      <c r="C130" s="50"/>
      <c r="D130" s="89">
        <v>5</v>
      </c>
    </row>
    <row r="131" spans="1:4" s="41" customFormat="1" x14ac:dyDescent="0.25">
      <c r="A131" s="18">
        <v>4</v>
      </c>
      <c r="B131" s="154" t="s">
        <v>98</v>
      </c>
      <c r="C131" s="155"/>
      <c r="D131" s="4">
        <f>SUM(D132:D133)</f>
        <v>20</v>
      </c>
    </row>
    <row r="132" spans="1:4" s="41" customFormat="1" ht="33" x14ac:dyDescent="0.25">
      <c r="A132" s="20" t="s">
        <v>588</v>
      </c>
      <c r="B132" s="49" t="s">
        <v>106</v>
      </c>
      <c r="C132" s="50"/>
      <c r="D132" s="89">
        <v>10</v>
      </c>
    </row>
    <row r="133" spans="1:4" s="41" customFormat="1" ht="49.5" x14ac:dyDescent="0.25">
      <c r="A133" s="20" t="s">
        <v>589</v>
      </c>
      <c r="B133" s="49" t="s">
        <v>725</v>
      </c>
      <c r="C133" s="50"/>
      <c r="D133" s="89">
        <v>10</v>
      </c>
    </row>
    <row r="134" spans="1:4" s="41" customFormat="1" ht="17.25" customHeight="1" x14ac:dyDescent="0.25">
      <c r="A134" s="18">
        <v>5</v>
      </c>
      <c r="B134" s="154" t="s">
        <v>99</v>
      </c>
      <c r="C134" s="155"/>
      <c r="D134" s="4">
        <f>SUM(D135:D139)</f>
        <v>25</v>
      </c>
    </row>
    <row r="135" spans="1:4" s="41" customFormat="1" ht="49.5" x14ac:dyDescent="0.25">
      <c r="A135" s="20" t="s">
        <v>637</v>
      </c>
      <c r="B135" s="31" t="s">
        <v>107</v>
      </c>
      <c r="C135" s="50"/>
      <c r="D135" s="89">
        <v>5</v>
      </c>
    </row>
    <row r="136" spans="1:4" s="41" customFormat="1" ht="33" x14ac:dyDescent="0.25">
      <c r="A136" s="20" t="s">
        <v>638</v>
      </c>
      <c r="B136" s="31" t="s">
        <v>108</v>
      </c>
      <c r="C136" s="50"/>
      <c r="D136" s="89">
        <v>5</v>
      </c>
    </row>
    <row r="137" spans="1:4" s="41" customFormat="1" ht="33" x14ac:dyDescent="0.25">
      <c r="A137" s="20" t="s">
        <v>639</v>
      </c>
      <c r="B137" s="31" t="s">
        <v>109</v>
      </c>
      <c r="C137" s="50"/>
      <c r="D137" s="89">
        <v>5</v>
      </c>
    </row>
    <row r="138" spans="1:4" s="41" customFormat="1" ht="49.5" x14ac:dyDescent="0.25">
      <c r="A138" s="20" t="s">
        <v>640</v>
      </c>
      <c r="B138" s="31" t="s">
        <v>110</v>
      </c>
      <c r="C138" s="50"/>
      <c r="D138" s="89">
        <v>5</v>
      </c>
    </row>
    <row r="139" spans="1:4" s="41" customFormat="1" ht="33" x14ac:dyDescent="0.25">
      <c r="A139" s="20" t="s">
        <v>663</v>
      </c>
      <c r="B139" s="31" t="s">
        <v>111</v>
      </c>
      <c r="C139" s="50"/>
      <c r="D139" s="89">
        <v>5</v>
      </c>
    </row>
    <row r="140" spans="1:4" s="41" customFormat="1" ht="17.25" customHeight="1" x14ac:dyDescent="0.25">
      <c r="A140" s="18">
        <v>6</v>
      </c>
      <c r="B140" s="154" t="s">
        <v>112</v>
      </c>
      <c r="C140" s="155"/>
      <c r="D140" s="4">
        <f>SUM(D141:D152)</f>
        <v>80</v>
      </c>
    </row>
    <row r="141" spans="1:4" s="41" customFormat="1" ht="33" x14ac:dyDescent="0.25">
      <c r="A141" s="20" t="s">
        <v>37</v>
      </c>
      <c r="B141" s="55" t="s">
        <v>113</v>
      </c>
      <c r="C141" s="50"/>
      <c r="D141" s="89">
        <v>10</v>
      </c>
    </row>
    <row r="142" spans="1:4" s="41" customFormat="1" ht="22.5" customHeight="1" x14ac:dyDescent="0.25">
      <c r="A142" s="20" t="s">
        <v>38</v>
      </c>
      <c r="B142" s="55" t="s">
        <v>114</v>
      </c>
      <c r="C142" s="50"/>
      <c r="D142" s="89">
        <v>5</v>
      </c>
    </row>
    <row r="143" spans="1:4" s="41" customFormat="1" ht="66" x14ac:dyDescent="0.25">
      <c r="A143" s="20" t="s">
        <v>39</v>
      </c>
      <c r="B143" s="31" t="s">
        <v>726</v>
      </c>
      <c r="C143" s="50"/>
      <c r="D143" s="89">
        <v>5</v>
      </c>
    </row>
    <row r="144" spans="1:4" s="41" customFormat="1" ht="33" x14ac:dyDescent="0.25">
      <c r="A144" s="20" t="s">
        <v>657</v>
      </c>
      <c r="B144" s="31" t="s">
        <v>727</v>
      </c>
      <c r="C144" s="50"/>
      <c r="D144" s="89">
        <v>5</v>
      </c>
    </row>
    <row r="145" spans="1:4" s="41" customFormat="1" ht="66" x14ac:dyDescent="0.25">
      <c r="A145" s="20" t="s">
        <v>658</v>
      </c>
      <c r="B145" s="31" t="s">
        <v>728</v>
      </c>
      <c r="C145" s="50"/>
      <c r="D145" s="89">
        <v>10</v>
      </c>
    </row>
    <row r="146" spans="1:4" s="41" customFormat="1" ht="99" x14ac:dyDescent="0.25">
      <c r="A146" s="20" t="s">
        <v>664</v>
      </c>
      <c r="B146" s="49" t="s">
        <v>115</v>
      </c>
      <c r="C146" s="50"/>
      <c r="D146" s="89">
        <v>10</v>
      </c>
    </row>
    <row r="147" spans="1:4" s="41" customFormat="1" ht="33" x14ac:dyDescent="0.25">
      <c r="A147" s="20" t="s">
        <v>665</v>
      </c>
      <c r="B147" s="49" t="s">
        <v>116</v>
      </c>
      <c r="C147" s="50"/>
      <c r="D147" s="89">
        <v>10</v>
      </c>
    </row>
    <row r="148" spans="1:4" s="41" customFormat="1" ht="17.25" x14ac:dyDescent="0.25">
      <c r="A148" s="20" t="s">
        <v>666</v>
      </c>
      <c r="B148" s="49" t="s">
        <v>117</v>
      </c>
      <c r="C148" s="50"/>
      <c r="D148" s="89">
        <v>5</v>
      </c>
    </row>
    <row r="149" spans="1:4" s="41" customFormat="1" ht="17.25" x14ac:dyDescent="0.25">
      <c r="A149" s="20" t="s">
        <v>667</v>
      </c>
      <c r="B149" s="49" t="s">
        <v>118</v>
      </c>
      <c r="C149" s="50"/>
      <c r="D149" s="89">
        <v>5</v>
      </c>
    </row>
    <row r="150" spans="1:4" s="41" customFormat="1" ht="33" x14ac:dyDescent="0.25">
      <c r="A150" s="20" t="s">
        <v>668</v>
      </c>
      <c r="B150" s="31" t="s">
        <v>119</v>
      </c>
      <c r="C150" s="50"/>
      <c r="D150" s="89">
        <v>5</v>
      </c>
    </row>
    <row r="151" spans="1:4" s="41" customFormat="1" ht="49.5" x14ac:dyDescent="0.25">
      <c r="A151" s="20" t="s">
        <v>669</v>
      </c>
      <c r="B151" s="31" t="s">
        <v>120</v>
      </c>
      <c r="C151" s="50"/>
      <c r="D151" s="89">
        <v>5</v>
      </c>
    </row>
    <row r="152" spans="1:4" s="41" customFormat="1" ht="17.25" x14ac:dyDescent="0.25">
      <c r="A152" s="20" t="s">
        <v>670</v>
      </c>
      <c r="B152" s="31" t="s">
        <v>121</v>
      </c>
      <c r="C152" s="50"/>
      <c r="D152" s="89">
        <v>5</v>
      </c>
    </row>
    <row r="153" spans="1:4" ht="66.75" customHeight="1" x14ac:dyDescent="0.25">
      <c r="A153" s="159" t="s">
        <v>122</v>
      </c>
      <c r="B153" s="160"/>
      <c r="C153" s="91" t="s">
        <v>260</v>
      </c>
      <c r="D153" s="79">
        <f>D154+D158+D161+D165+D169+D173</f>
        <v>100</v>
      </c>
    </row>
    <row r="154" spans="1:4" ht="20.25" customHeight="1" x14ac:dyDescent="0.25">
      <c r="A154" s="18">
        <v>1</v>
      </c>
      <c r="B154" s="154" t="s">
        <v>124</v>
      </c>
      <c r="C154" s="155"/>
      <c r="D154" s="92">
        <f>SUM(D155:D157)</f>
        <v>30</v>
      </c>
    </row>
    <row r="155" spans="1:4" ht="31.9" customHeight="1" x14ac:dyDescent="0.25">
      <c r="A155" s="20" t="s">
        <v>462</v>
      </c>
      <c r="B155" s="55" t="s">
        <v>125</v>
      </c>
      <c r="C155" s="75" t="s">
        <v>756</v>
      </c>
      <c r="D155" s="93">
        <v>6</v>
      </c>
    </row>
    <row r="156" spans="1:4" ht="189" x14ac:dyDescent="0.25">
      <c r="A156" s="20" t="s">
        <v>463</v>
      </c>
      <c r="B156" s="27" t="s">
        <v>126</v>
      </c>
      <c r="C156" s="75" t="s">
        <v>757</v>
      </c>
      <c r="D156" s="93">
        <v>20</v>
      </c>
    </row>
    <row r="157" spans="1:4" ht="19.899999999999999" customHeight="1" x14ac:dyDescent="0.25">
      <c r="A157" s="20" t="s">
        <v>576</v>
      </c>
      <c r="B157" s="57" t="s">
        <v>127</v>
      </c>
      <c r="C157" s="75" t="s">
        <v>758</v>
      </c>
      <c r="D157" s="93">
        <v>4</v>
      </c>
    </row>
    <row r="158" spans="1:4" x14ac:dyDescent="0.25">
      <c r="A158" s="18">
        <v>2</v>
      </c>
      <c r="B158" s="154" t="s">
        <v>128</v>
      </c>
      <c r="C158" s="155"/>
      <c r="D158" s="92">
        <f>SUM(D159:D160)</f>
        <v>10</v>
      </c>
    </row>
    <row r="159" spans="1:4" ht="94.5" x14ac:dyDescent="0.25">
      <c r="A159" s="20" t="s">
        <v>584</v>
      </c>
      <c r="B159" s="57" t="s">
        <v>129</v>
      </c>
      <c r="C159" s="75" t="s">
        <v>759</v>
      </c>
      <c r="D159" s="93">
        <v>5</v>
      </c>
    </row>
    <row r="160" spans="1:4" ht="121.5" x14ac:dyDescent="0.25">
      <c r="A160" s="20" t="s">
        <v>585</v>
      </c>
      <c r="B160" s="55" t="s">
        <v>130</v>
      </c>
      <c r="C160" s="75" t="s">
        <v>760</v>
      </c>
      <c r="D160" s="93">
        <v>5</v>
      </c>
    </row>
    <row r="161" spans="1:4" x14ac:dyDescent="0.25">
      <c r="A161" s="18">
        <v>3</v>
      </c>
      <c r="B161" s="154" t="s">
        <v>131</v>
      </c>
      <c r="C161" s="155"/>
      <c r="D161" s="79">
        <f>SUM(D162:D164)</f>
        <v>30</v>
      </c>
    </row>
    <row r="162" spans="1:4" ht="189" x14ac:dyDescent="0.25">
      <c r="A162" s="20" t="s">
        <v>603</v>
      </c>
      <c r="B162" s="55" t="s">
        <v>132</v>
      </c>
      <c r="C162" s="75" t="s">
        <v>761</v>
      </c>
      <c r="D162" s="32">
        <v>10</v>
      </c>
    </row>
    <row r="163" spans="1:4" ht="378" x14ac:dyDescent="0.25">
      <c r="A163" s="20" t="s">
        <v>604</v>
      </c>
      <c r="B163" s="45" t="s">
        <v>133</v>
      </c>
      <c r="C163" s="75" t="s">
        <v>762</v>
      </c>
      <c r="D163" s="32">
        <v>10</v>
      </c>
    </row>
    <row r="164" spans="1:4" ht="337.5" x14ac:dyDescent="0.25">
      <c r="A164" s="20" t="s">
        <v>607</v>
      </c>
      <c r="B164" s="128" t="s">
        <v>764</v>
      </c>
      <c r="C164" s="75" t="s">
        <v>763</v>
      </c>
      <c r="D164" s="32">
        <v>10</v>
      </c>
    </row>
    <row r="165" spans="1:4" ht="17.45" customHeight="1" x14ac:dyDescent="0.25">
      <c r="A165" s="18">
        <v>4</v>
      </c>
      <c r="B165" s="154" t="s">
        <v>134</v>
      </c>
      <c r="C165" s="155"/>
      <c r="D165" s="79">
        <f>SUM(D166:D168)</f>
        <v>13</v>
      </c>
    </row>
    <row r="166" spans="1:4" ht="148.5" x14ac:dyDescent="0.25">
      <c r="A166" s="20" t="s">
        <v>588</v>
      </c>
      <c r="B166" s="55" t="s">
        <v>135</v>
      </c>
      <c r="C166" s="75" t="s">
        <v>765</v>
      </c>
      <c r="D166" s="32">
        <v>4</v>
      </c>
    </row>
    <row r="167" spans="1:4" ht="17.25" x14ac:dyDescent="0.25">
      <c r="A167" s="20" t="s">
        <v>589</v>
      </c>
      <c r="B167" s="55" t="s">
        <v>261</v>
      </c>
      <c r="C167" s="56"/>
      <c r="D167" s="32">
        <v>5</v>
      </c>
    </row>
    <row r="168" spans="1:4" ht="94.5" x14ac:dyDescent="0.25">
      <c r="A168" s="20" t="s">
        <v>590</v>
      </c>
      <c r="B168" s="55" t="s">
        <v>136</v>
      </c>
      <c r="C168" s="75" t="s">
        <v>767</v>
      </c>
      <c r="D168" s="32">
        <v>4</v>
      </c>
    </row>
    <row r="169" spans="1:4" x14ac:dyDescent="0.25">
      <c r="A169" s="18">
        <v>5</v>
      </c>
      <c r="B169" s="154" t="s">
        <v>137</v>
      </c>
      <c r="C169" s="155"/>
      <c r="D169" s="79">
        <f>SUM(D170:D172)</f>
        <v>12</v>
      </c>
    </row>
    <row r="170" spans="1:4" ht="189" x14ac:dyDescent="0.25">
      <c r="A170" s="20" t="s">
        <v>637</v>
      </c>
      <c r="B170" s="55" t="s">
        <v>138</v>
      </c>
      <c r="C170" s="75" t="s">
        <v>766</v>
      </c>
      <c r="D170" s="32">
        <v>5</v>
      </c>
    </row>
    <row r="171" spans="1:4" ht="67.5" x14ac:dyDescent="0.25">
      <c r="A171" s="20" t="s">
        <v>638</v>
      </c>
      <c r="B171" s="57" t="s">
        <v>139</v>
      </c>
      <c r="C171" s="75" t="s">
        <v>768</v>
      </c>
      <c r="D171" s="32">
        <v>3</v>
      </c>
    </row>
    <row r="172" spans="1:4" ht="148.5" x14ac:dyDescent="0.25">
      <c r="A172" s="20" t="s">
        <v>639</v>
      </c>
      <c r="B172" s="57" t="s">
        <v>140</v>
      </c>
      <c r="C172" s="75" t="s">
        <v>769</v>
      </c>
      <c r="D172" s="32">
        <v>4</v>
      </c>
    </row>
    <row r="173" spans="1:4" x14ac:dyDescent="0.25">
      <c r="A173" s="18">
        <v>6</v>
      </c>
      <c r="B173" s="154" t="s">
        <v>141</v>
      </c>
      <c r="C173" s="155"/>
      <c r="D173" s="79">
        <f>SUM(D174:D177)</f>
        <v>5</v>
      </c>
    </row>
    <row r="174" spans="1:4" ht="33" x14ac:dyDescent="0.25">
      <c r="A174" s="20" t="s">
        <v>37</v>
      </c>
      <c r="B174" s="55" t="s">
        <v>142</v>
      </c>
      <c r="C174" s="56"/>
      <c r="D174" s="32">
        <v>2</v>
      </c>
    </row>
    <row r="175" spans="1:4" ht="18" customHeight="1" x14ac:dyDescent="0.25">
      <c r="A175" s="20" t="s">
        <v>38</v>
      </c>
      <c r="B175" s="55" t="s">
        <v>143</v>
      </c>
      <c r="C175" s="56"/>
      <c r="D175" s="32">
        <v>1</v>
      </c>
    </row>
    <row r="176" spans="1:4" ht="49.5" x14ac:dyDescent="0.25">
      <c r="A176" s="20" t="s">
        <v>39</v>
      </c>
      <c r="B176" s="55" t="s">
        <v>144</v>
      </c>
      <c r="C176" s="56"/>
      <c r="D176" s="32">
        <v>1.5</v>
      </c>
    </row>
    <row r="177" spans="1:4" ht="33" x14ac:dyDescent="0.25">
      <c r="A177" s="20" t="s">
        <v>657</v>
      </c>
      <c r="B177" s="55" t="s">
        <v>145</v>
      </c>
      <c r="C177" s="56"/>
      <c r="D177" s="32">
        <v>0.5</v>
      </c>
    </row>
    <row r="178" spans="1:4" x14ac:dyDescent="0.25">
      <c r="A178" s="159" t="s">
        <v>146</v>
      </c>
      <c r="B178" s="160"/>
      <c r="C178" s="58" t="s">
        <v>147</v>
      </c>
      <c r="D178" s="4">
        <f>D179+D187</f>
        <v>100</v>
      </c>
    </row>
    <row r="179" spans="1:4" s="41" customFormat="1" ht="17.25" x14ac:dyDescent="0.25">
      <c r="A179" s="18">
        <v>1</v>
      </c>
      <c r="B179" s="36" t="s">
        <v>148</v>
      </c>
      <c r="C179" s="56"/>
      <c r="D179" s="33">
        <f>SUM(D180:D186)</f>
        <v>50</v>
      </c>
    </row>
    <row r="180" spans="1:4" s="41" customFormat="1" ht="17.25" x14ac:dyDescent="0.25">
      <c r="A180" s="20" t="s">
        <v>462</v>
      </c>
      <c r="B180" s="57" t="s">
        <v>149</v>
      </c>
      <c r="C180" s="56"/>
      <c r="D180" s="8">
        <v>5</v>
      </c>
    </row>
    <row r="181" spans="1:4" s="41" customFormat="1" ht="18.75" customHeight="1" x14ac:dyDescent="0.25">
      <c r="A181" s="20" t="s">
        <v>463</v>
      </c>
      <c r="B181" s="57" t="s">
        <v>150</v>
      </c>
      <c r="C181" s="56"/>
      <c r="D181" s="8">
        <v>5</v>
      </c>
    </row>
    <row r="182" spans="1:4" s="41" customFormat="1" ht="19.5" customHeight="1" x14ac:dyDescent="0.25">
      <c r="A182" s="20" t="s">
        <v>576</v>
      </c>
      <c r="B182" s="57" t="s">
        <v>151</v>
      </c>
      <c r="C182" s="56"/>
      <c r="D182" s="8">
        <v>10</v>
      </c>
    </row>
    <row r="183" spans="1:4" s="41" customFormat="1" ht="17.25" customHeight="1" x14ac:dyDescent="0.25">
      <c r="A183" s="20" t="s">
        <v>577</v>
      </c>
      <c r="B183" s="57" t="s">
        <v>152</v>
      </c>
      <c r="C183" s="56"/>
      <c r="D183" s="8">
        <v>5</v>
      </c>
    </row>
    <row r="184" spans="1:4" s="41" customFormat="1" ht="24.75" customHeight="1" x14ac:dyDescent="0.25">
      <c r="A184" s="20" t="s">
        <v>579</v>
      </c>
      <c r="B184" s="59" t="s">
        <v>497</v>
      </c>
      <c r="C184" s="56"/>
      <c r="D184" s="8">
        <v>6</v>
      </c>
    </row>
    <row r="185" spans="1:4" s="41" customFormat="1" ht="17.25" x14ac:dyDescent="0.25">
      <c r="A185" s="20" t="s">
        <v>580</v>
      </c>
      <c r="B185" s="59" t="s">
        <v>498</v>
      </c>
      <c r="C185" s="56"/>
      <c r="D185" s="8">
        <v>4</v>
      </c>
    </row>
    <row r="186" spans="1:4" s="41" customFormat="1" ht="17.25" x14ac:dyDescent="0.25">
      <c r="A186" s="20" t="s">
        <v>581</v>
      </c>
      <c r="B186" s="55" t="s">
        <v>154</v>
      </c>
      <c r="C186" s="56"/>
      <c r="D186" s="8">
        <v>15</v>
      </c>
    </row>
    <row r="187" spans="1:4" s="41" customFormat="1" ht="17.25" x14ac:dyDescent="0.25">
      <c r="A187" s="18">
        <v>2</v>
      </c>
      <c r="B187" s="36" t="s">
        <v>155</v>
      </c>
      <c r="C187" s="56"/>
      <c r="D187" s="33">
        <f>SUM(D188:D195)</f>
        <v>50</v>
      </c>
    </row>
    <row r="188" spans="1:4" s="41" customFormat="1" ht="66" x14ac:dyDescent="0.25">
      <c r="A188" s="20" t="s">
        <v>584</v>
      </c>
      <c r="B188" s="60" t="s">
        <v>716</v>
      </c>
      <c r="C188" s="56"/>
      <c r="D188" s="8">
        <v>10</v>
      </c>
    </row>
    <row r="189" spans="1:4" s="41" customFormat="1" ht="17.25" x14ac:dyDescent="0.25">
      <c r="A189" s="20" t="s">
        <v>585</v>
      </c>
      <c r="B189" s="55" t="s">
        <v>156</v>
      </c>
      <c r="C189" s="56"/>
      <c r="D189" s="8">
        <v>10</v>
      </c>
    </row>
    <row r="190" spans="1:4" s="41" customFormat="1" ht="17.25" x14ac:dyDescent="0.25">
      <c r="A190" s="20" t="s">
        <v>586</v>
      </c>
      <c r="B190" s="61" t="s">
        <v>153</v>
      </c>
      <c r="C190" s="56"/>
      <c r="D190" s="8">
        <v>5</v>
      </c>
    </row>
    <row r="191" spans="1:4" s="41" customFormat="1" ht="17.25" x14ac:dyDescent="0.25">
      <c r="A191" s="20" t="s">
        <v>587</v>
      </c>
      <c r="B191" s="55" t="s">
        <v>157</v>
      </c>
      <c r="C191" s="56"/>
      <c r="D191" s="8">
        <v>5</v>
      </c>
    </row>
    <row r="192" spans="1:4" s="41" customFormat="1" ht="17.25" x14ac:dyDescent="0.25">
      <c r="A192" s="20" t="s">
        <v>594</v>
      </c>
      <c r="B192" s="55" t="s">
        <v>158</v>
      </c>
      <c r="C192" s="56"/>
      <c r="D192" s="8">
        <v>5</v>
      </c>
    </row>
    <row r="193" spans="1:4" s="41" customFormat="1" ht="17.25" x14ac:dyDescent="0.25">
      <c r="A193" s="20" t="s">
        <v>596</v>
      </c>
      <c r="B193" s="55" t="s">
        <v>159</v>
      </c>
      <c r="C193" s="56"/>
      <c r="D193" s="8">
        <v>5</v>
      </c>
    </row>
    <row r="194" spans="1:4" s="41" customFormat="1" ht="17.25" x14ac:dyDescent="0.25">
      <c r="A194" s="20" t="s">
        <v>597</v>
      </c>
      <c r="B194" s="55" t="s">
        <v>160</v>
      </c>
      <c r="C194" s="56"/>
      <c r="D194" s="8">
        <v>5</v>
      </c>
    </row>
    <row r="195" spans="1:4" s="41" customFormat="1" ht="36" customHeight="1" x14ac:dyDescent="0.25">
      <c r="A195" s="20" t="s">
        <v>598</v>
      </c>
      <c r="B195" s="55" t="s">
        <v>161</v>
      </c>
      <c r="C195" s="56"/>
      <c r="D195" s="8">
        <v>5</v>
      </c>
    </row>
    <row r="196" spans="1:4" s="41" customFormat="1" x14ac:dyDescent="0.25">
      <c r="A196" s="188" t="s">
        <v>162</v>
      </c>
      <c r="B196" s="188"/>
      <c r="C196" s="85" t="s">
        <v>163</v>
      </c>
      <c r="D196" s="4">
        <f>D197+D205+D211+D214+D221+D223</f>
        <v>100</v>
      </c>
    </row>
    <row r="197" spans="1:4" s="41" customFormat="1" ht="19.5" customHeight="1" x14ac:dyDescent="0.25">
      <c r="A197" s="18">
        <v>1</v>
      </c>
      <c r="B197" s="36" t="s">
        <v>164</v>
      </c>
      <c r="C197" s="46"/>
      <c r="D197" s="33">
        <f>SUM(D198:D204)</f>
        <v>25</v>
      </c>
    </row>
    <row r="198" spans="1:4" s="41" customFormat="1" ht="49.5" x14ac:dyDescent="0.25">
      <c r="A198" s="20" t="s">
        <v>462</v>
      </c>
      <c r="B198" s="55" t="s">
        <v>165</v>
      </c>
      <c r="C198" s="46"/>
      <c r="D198" s="8">
        <v>5</v>
      </c>
    </row>
    <row r="199" spans="1:4" s="41" customFormat="1" ht="34.5" customHeight="1" x14ac:dyDescent="0.25">
      <c r="A199" s="20" t="s">
        <v>463</v>
      </c>
      <c r="B199" s="55" t="s">
        <v>166</v>
      </c>
      <c r="C199" s="46"/>
      <c r="D199" s="8">
        <v>5</v>
      </c>
    </row>
    <row r="200" spans="1:4" s="41" customFormat="1" ht="18" customHeight="1" x14ac:dyDescent="0.25">
      <c r="A200" s="20" t="s">
        <v>576</v>
      </c>
      <c r="B200" s="55" t="s">
        <v>167</v>
      </c>
      <c r="C200" s="46"/>
      <c r="D200" s="8">
        <v>5</v>
      </c>
    </row>
    <row r="201" spans="1:4" s="41" customFormat="1" ht="31.5" customHeight="1" x14ac:dyDescent="0.25">
      <c r="A201" s="20" t="s">
        <v>577</v>
      </c>
      <c r="B201" s="57" t="s">
        <v>168</v>
      </c>
      <c r="C201" s="46"/>
      <c r="D201" s="8">
        <v>2</v>
      </c>
    </row>
    <row r="202" spans="1:4" s="41" customFormat="1" ht="82.5" x14ac:dyDescent="0.25">
      <c r="A202" s="20" t="s">
        <v>579</v>
      </c>
      <c r="B202" s="55" t="s">
        <v>227</v>
      </c>
      <c r="C202" s="46"/>
      <c r="D202" s="8">
        <v>4</v>
      </c>
    </row>
    <row r="203" spans="1:4" s="41" customFormat="1" ht="33" x14ac:dyDescent="0.25">
      <c r="A203" s="20" t="s">
        <v>580</v>
      </c>
      <c r="B203" s="55" t="s">
        <v>170</v>
      </c>
      <c r="C203" s="46"/>
      <c r="D203" s="8">
        <v>2</v>
      </c>
    </row>
    <row r="204" spans="1:4" s="41" customFormat="1" x14ac:dyDescent="0.25">
      <c r="A204" s="20" t="s">
        <v>581</v>
      </c>
      <c r="B204" s="57" t="s">
        <v>171</v>
      </c>
      <c r="C204" s="46"/>
      <c r="D204" s="8">
        <v>2</v>
      </c>
    </row>
    <row r="205" spans="1:4" s="41" customFormat="1" x14ac:dyDescent="0.25">
      <c r="A205" s="18">
        <v>2</v>
      </c>
      <c r="B205" s="36" t="s">
        <v>172</v>
      </c>
      <c r="C205" s="46"/>
      <c r="D205" s="33">
        <f>SUM(D206:D210)</f>
        <v>20</v>
      </c>
    </row>
    <row r="206" spans="1:4" s="41" customFormat="1" ht="66" x14ac:dyDescent="0.25">
      <c r="A206" s="20" t="s">
        <v>584</v>
      </c>
      <c r="B206" s="55" t="s">
        <v>173</v>
      </c>
      <c r="C206" s="46"/>
      <c r="D206" s="8">
        <v>5</v>
      </c>
    </row>
    <row r="207" spans="1:4" s="41" customFormat="1" ht="66" x14ac:dyDescent="0.25">
      <c r="A207" s="20" t="s">
        <v>585</v>
      </c>
      <c r="B207" s="55" t="s">
        <v>174</v>
      </c>
      <c r="C207" s="46"/>
      <c r="D207" s="8">
        <v>5</v>
      </c>
    </row>
    <row r="208" spans="1:4" s="41" customFormat="1" ht="49.5" x14ac:dyDescent="0.25">
      <c r="A208" s="20" t="s">
        <v>586</v>
      </c>
      <c r="B208" s="55" t="s">
        <v>175</v>
      </c>
      <c r="C208" s="46"/>
      <c r="D208" s="8">
        <v>4</v>
      </c>
    </row>
    <row r="209" spans="1:4" s="41" customFormat="1" x14ac:dyDescent="0.25">
      <c r="A209" s="20" t="s">
        <v>587</v>
      </c>
      <c r="B209" s="57" t="s">
        <v>176</v>
      </c>
      <c r="C209" s="46"/>
      <c r="D209" s="8">
        <v>4</v>
      </c>
    </row>
    <row r="210" spans="1:4" s="41" customFormat="1" ht="33" x14ac:dyDescent="0.25">
      <c r="A210" s="20" t="s">
        <v>594</v>
      </c>
      <c r="B210" s="55" t="s">
        <v>177</v>
      </c>
      <c r="C210" s="46"/>
      <c r="D210" s="8">
        <v>2</v>
      </c>
    </row>
    <row r="211" spans="1:4" s="41" customFormat="1" x14ac:dyDescent="0.25">
      <c r="A211" s="18">
        <v>3</v>
      </c>
      <c r="B211" s="36" t="s">
        <v>178</v>
      </c>
      <c r="C211" s="46"/>
      <c r="D211" s="33">
        <f>SUM(D212:D213)</f>
        <v>5</v>
      </c>
    </row>
    <row r="212" spans="1:4" s="41" customFormat="1" ht="33" x14ac:dyDescent="0.25">
      <c r="A212" s="20" t="s">
        <v>603</v>
      </c>
      <c r="B212" s="55" t="s">
        <v>717</v>
      </c>
      <c r="C212" s="46"/>
      <c r="D212" s="8">
        <v>3</v>
      </c>
    </row>
    <row r="213" spans="1:4" s="41" customFormat="1" ht="33" x14ac:dyDescent="0.25">
      <c r="A213" s="20" t="s">
        <v>604</v>
      </c>
      <c r="B213" s="55" t="s">
        <v>179</v>
      </c>
      <c r="C213" s="46"/>
      <c r="D213" s="8">
        <v>2</v>
      </c>
    </row>
    <row r="214" spans="1:4" s="41" customFormat="1" ht="24" customHeight="1" x14ac:dyDescent="0.25">
      <c r="A214" s="18">
        <v>4</v>
      </c>
      <c r="B214" s="36" t="s">
        <v>180</v>
      </c>
      <c r="C214" s="46"/>
      <c r="D214" s="33">
        <f>SUM(D215:D220)</f>
        <v>25</v>
      </c>
    </row>
    <row r="215" spans="1:4" s="41" customFormat="1" ht="39.75" customHeight="1" x14ac:dyDescent="0.25">
      <c r="A215" s="20" t="s">
        <v>588</v>
      </c>
      <c r="B215" s="55" t="s">
        <v>228</v>
      </c>
      <c r="C215" s="46"/>
      <c r="D215" s="8">
        <v>5</v>
      </c>
    </row>
    <row r="216" spans="1:4" s="41" customFormat="1" ht="25.5" customHeight="1" x14ac:dyDescent="0.25">
      <c r="A216" s="20" t="s">
        <v>589</v>
      </c>
      <c r="B216" s="57" t="s">
        <v>182</v>
      </c>
      <c r="C216" s="46"/>
      <c r="D216" s="8">
        <v>5</v>
      </c>
    </row>
    <row r="217" spans="1:4" s="41" customFormat="1" ht="45" customHeight="1" x14ac:dyDescent="0.25">
      <c r="A217" s="20" t="s">
        <v>590</v>
      </c>
      <c r="B217" s="55" t="s">
        <v>229</v>
      </c>
      <c r="C217" s="46"/>
      <c r="D217" s="8">
        <v>5</v>
      </c>
    </row>
    <row r="218" spans="1:4" s="41" customFormat="1" ht="23.25" customHeight="1" x14ac:dyDescent="0.25">
      <c r="A218" s="20" t="s">
        <v>591</v>
      </c>
      <c r="B218" s="57" t="s">
        <v>184</v>
      </c>
      <c r="C218" s="46"/>
      <c r="D218" s="8">
        <v>3</v>
      </c>
    </row>
    <row r="219" spans="1:4" s="41" customFormat="1" ht="34.5" customHeight="1" x14ac:dyDescent="0.25">
      <c r="A219" s="20" t="s">
        <v>592</v>
      </c>
      <c r="B219" s="60" t="s">
        <v>230</v>
      </c>
      <c r="C219" s="46"/>
      <c r="D219" s="8">
        <v>2</v>
      </c>
    </row>
    <row r="220" spans="1:4" s="41" customFormat="1" ht="34.5" customHeight="1" x14ac:dyDescent="0.25">
      <c r="A220" s="20" t="s">
        <v>593</v>
      </c>
      <c r="B220" s="60" t="s">
        <v>186</v>
      </c>
      <c r="C220" s="46"/>
      <c r="D220" s="8">
        <v>5</v>
      </c>
    </row>
    <row r="221" spans="1:4" s="41" customFormat="1" ht="17.45" customHeight="1" x14ac:dyDescent="0.25">
      <c r="A221" s="18">
        <v>5</v>
      </c>
      <c r="B221" s="36" t="s">
        <v>187</v>
      </c>
      <c r="C221" s="46"/>
      <c r="D221" s="33">
        <f>D222</f>
        <v>10</v>
      </c>
    </row>
    <row r="222" spans="1:4" s="41" customFormat="1" ht="17.45" customHeight="1" x14ac:dyDescent="0.25">
      <c r="A222" s="34"/>
      <c r="B222" s="32" t="s">
        <v>188</v>
      </c>
      <c r="C222" s="46"/>
      <c r="D222" s="8">
        <v>10</v>
      </c>
    </row>
    <row r="223" spans="1:4" s="41" customFormat="1" ht="17.45" customHeight="1" x14ac:dyDescent="0.25">
      <c r="A223" s="34">
        <v>6</v>
      </c>
      <c r="B223" s="79" t="s">
        <v>189</v>
      </c>
      <c r="C223" s="46"/>
      <c r="D223" s="4">
        <f>D224+D228+D231</f>
        <v>15</v>
      </c>
    </row>
    <row r="224" spans="1:4" s="41" customFormat="1" ht="20.25" customHeight="1" x14ac:dyDescent="0.25">
      <c r="A224" s="18" t="s">
        <v>37</v>
      </c>
      <c r="B224" s="63" t="s">
        <v>241</v>
      </c>
      <c r="C224" s="46"/>
      <c r="D224" s="8">
        <v>9</v>
      </c>
    </row>
    <row r="225" spans="1:4" s="41" customFormat="1" ht="17.25" customHeight="1" x14ac:dyDescent="0.25">
      <c r="A225" s="161"/>
      <c r="B225" s="63" t="s">
        <v>242</v>
      </c>
      <c r="C225" s="46"/>
      <c r="D225" s="8">
        <v>3</v>
      </c>
    </row>
    <row r="226" spans="1:4" s="41" customFormat="1" x14ac:dyDescent="0.25">
      <c r="A226" s="162"/>
      <c r="B226" s="63" t="s">
        <v>243</v>
      </c>
      <c r="C226" s="46"/>
      <c r="D226" s="8">
        <v>2</v>
      </c>
    </row>
    <row r="227" spans="1:4" s="41" customFormat="1" x14ac:dyDescent="0.25">
      <c r="A227" s="163"/>
      <c r="B227" s="63" t="s">
        <v>244</v>
      </c>
      <c r="C227" s="46"/>
      <c r="D227" s="8">
        <v>4</v>
      </c>
    </row>
    <row r="228" spans="1:4" s="41" customFormat="1" ht="16.5" customHeight="1" x14ac:dyDescent="0.25">
      <c r="A228" s="18" t="s">
        <v>38</v>
      </c>
      <c r="B228" s="31" t="s">
        <v>245</v>
      </c>
      <c r="C228" s="46"/>
      <c r="D228" s="8">
        <v>4</v>
      </c>
    </row>
    <row r="229" spans="1:4" s="41" customFormat="1" x14ac:dyDescent="0.25">
      <c r="A229" s="161"/>
      <c r="B229" s="63" t="s">
        <v>246</v>
      </c>
      <c r="C229" s="46"/>
      <c r="D229" s="8">
        <v>2</v>
      </c>
    </row>
    <row r="230" spans="1:4" s="41" customFormat="1" x14ac:dyDescent="0.25">
      <c r="A230" s="163"/>
      <c r="B230" s="63" t="s">
        <v>247</v>
      </c>
      <c r="C230" s="46"/>
      <c r="D230" s="8">
        <v>2</v>
      </c>
    </row>
    <row r="231" spans="1:4" s="41" customFormat="1" ht="18" customHeight="1" x14ac:dyDescent="0.25">
      <c r="A231" s="34" t="s">
        <v>39</v>
      </c>
      <c r="B231" s="31" t="s">
        <v>190</v>
      </c>
      <c r="C231" s="46"/>
      <c r="D231" s="8">
        <v>2</v>
      </c>
    </row>
    <row r="232" spans="1:4" s="41" customFormat="1" ht="33" x14ac:dyDescent="0.25">
      <c r="A232" s="159" t="s">
        <v>191</v>
      </c>
      <c r="B232" s="160"/>
      <c r="C232" s="64" t="s">
        <v>259</v>
      </c>
      <c r="D232" s="36">
        <f>SUM(D233+D251)</f>
        <v>200</v>
      </c>
    </row>
    <row r="233" spans="1:4" s="41" customFormat="1" x14ac:dyDescent="0.25">
      <c r="A233" s="35" t="s">
        <v>193</v>
      </c>
      <c r="B233" s="65" t="s">
        <v>194</v>
      </c>
      <c r="C233" s="36"/>
      <c r="D233" s="36">
        <f>SUM(D236,D242,D243,D244,D245,D246,D248,D249,D250,D247)</f>
        <v>100</v>
      </c>
    </row>
    <row r="234" spans="1:4" s="41" customFormat="1" ht="33" x14ac:dyDescent="0.25">
      <c r="A234" s="38">
        <v>44927</v>
      </c>
      <c r="B234" s="66" t="s">
        <v>195</v>
      </c>
      <c r="C234" s="8" t="s">
        <v>196</v>
      </c>
      <c r="D234" s="46"/>
    </row>
    <row r="235" spans="1:4" s="41" customFormat="1" x14ac:dyDescent="0.25">
      <c r="A235" s="38">
        <v>44958</v>
      </c>
      <c r="B235" s="66" t="s">
        <v>197</v>
      </c>
      <c r="C235" s="8" t="s">
        <v>196</v>
      </c>
      <c r="D235" s="46"/>
    </row>
    <row r="236" spans="1:4" s="41" customFormat="1" ht="49.5" x14ac:dyDescent="0.25">
      <c r="A236" s="192">
        <v>44986</v>
      </c>
      <c r="B236" s="66" t="s">
        <v>198</v>
      </c>
      <c r="C236" s="27"/>
      <c r="D236" s="36">
        <f>SUM(D237:D241)</f>
        <v>30</v>
      </c>
    </row>
    <row r="237" spans="1:4" s="41" customFormat="1" x14ac:dyDescent="0.25">
      <c r="A237" s="193"/>
      <c r="B237" s="67" t="s">
        <v>199</v>
      </c>
      <c r="C237" s="27"/>
      <c r="D237" s="46">
        <v>6</v>
      </c>
    </row>
    <row r="238" spans="1:4" s="41" customFormat="1" ht="31.9" customHeight="1" x14ac:dyDescent="0.25">
      <c r="A238" s="193"/>
      <c r="B238" s="68" t="s">
        <v>200</v>
      </c>
      <c r="C238" s="27"/>
      <c r="D238" s="46">
        <v>6</v>
      </c>
    </row>
    <row r="239" spans="1:4" s="41" customFormat="1" x14ac:dyDescent="0.25">
      <c r="A239" s="193"/>
      <c r="B239" s="69" t="s">
        <v>201</v>
      </c>
      <c r="C239" s="36"/>
      <c r="D239" s="46">
        <v>6</v>
      </c>
    </row>
    <row r="240" spans="1:4" s="41" customFormat="1" x14ac:dyDescent="0.25">
      <c r="A240" s="193"/>
      <c r="B240" s="68" t="s">
        <v>202</v>
      </c>
      <c r="C240" s="27"/>
      <c r="D240" s="46">
        <v>6</v>
      </c>
    </row>
    <row r="241" spans="1:4" x14ac:dyDescent="0.25">
      <c r="A241" s="194"/>
      <c r="B241" s="68" t="s">
        <v>203</v>
      </c>
      <c r="C241" s="27"/>
      <c r="D241" s="46">
        <v>6</v>
      </c>
    </row>
    <row r="242" spans="1:4" ht="33" x14ac:dyDescent="0.25">
      <c r="A242" s="38">
        <v>45017</v>
      </c>
      <c r="B242" s="66" t="s">
        <v>718</v>
      </c>
      <c r="C242" s="27"/>
      <c r="D242" s="46">
        <v>10</v>
      </c>
    </row>
    <row r="243" spans="1:4" ht="33" x14ac:dyDescent="0.25">
      <c r="A243" s="156">
        <v>45047</v>
      </c>
      <c r="B243" s="66" t="s">
        <v>204</v>
      </c>
      <c r="C243" s="27"/>
      <c r="D243" s="46">
        <v>15</v>
      </c>
    </row>
    <row r="244" spans="1:4" x14ac:dyDescent="0.25">
      <c r="A244" s="158"/>
      <c r="B244" s="66" t="s">
        <v>205</v>
      </c>
      <c r="C244" s="46"/>
      <c r="D244" s="46">
        <v>5</v>
      </c>
    </row>
    <row r="245" spans="1:4" ht="49.5" x14ac:dyDescent="0.25">
      <c r="A245" s="156">
        <v>45078</v>
      </c>
      <c r="B245" s="66" t="s">
        <v>206</v>
      </c>
      <c r="C245" s="46"/>
      <c r="D245" s="46">
        <v>8</v>
      </c>
    </row>
    <row r="246" spans="1:4" ht="33" x14ac:dyDescent="0.25">
      <c r="A246" s="157"/>
      <c r="B246" s="66" t="s">
        <v>207</v>
      </c>
      <c r="C246" s="46"/>
      <c r="D246" s="46">
        <v>6</v>
      </c>
    </row>
    <row r="247" spans="1:4" x14ac:dyDescent="0.25">
      <c r="A247" s="158"/>
      <c r="B247" s="66" t="s">
        <v>208</v>
      </c>
      <c r="C247" s="46"/>
      <c r="D247" s="46">
        <v>6</v>
      </c>
    </row>
    <row r="248" spans="1:4" ht="49.5" x14ac:dyDescent="0.25">
      <c r="A248" s="156">
        <v>45108</v>
      </c>
      <c r="B248" s="66" t="s">
        <v>209</v>
      </c>
      <c r="C248" s="46"/>
      <c r="D248" s="46">
        <v>8</v>
      </c>
    </row>
    <row r="249" spans="1:4" x14ac:dyDescent="0.25">
      <c r="A249" s="157"/>
      <c r="B249" s="66" t="s">
        <v>210</v>
      </c>
      <c r="C249" s="46"/>
      <c r="D249" s="46">
        <v>7</v>
      </c>
    </row>
    <row r="250" spans="1:4" x14ac:dyDescent="0.25">
      <c r="A250" s="158"/>
      <c r="B250" s="66" t="s">
        <v>211</v>
      </c>
      <c r="C250" s="46"/>
      <c r="D250" s="46">
        <v>5</v>
      </c>
    </row>
    <row r="251" spans="1:4" x14ac:dyDescent="0.25">
      <c r="A251" s="35" t="s">
        <v>212</v>
      </c>
      <c r="B251" s="65" t="s">
        <v>213</v>
      </c>
      <c r="C251" s="46"/>
      <c r="D251" s="36">
        <f>SUM(D254,D255,D256,D257,D258)</f>
        <v>100</v>
      </c>
    </row>
    <row r="252" spans="1:4" ht="33" x14ac:dyDescent="0.25">
      <c r="A252" s="38">
        <v>44928</v>
      </c>
      <c r="B252" s="66" t="s">
        <v>214</v>
      </c>
      <c r="C252" s="46" t="s">
        <v>196</v>
      </c>
      <c r="D252" s="46"/>
    </row>
    <row r="253" spans="1:4" x14ac:dyDescent="0.25">
      <c r="A253" s="38">
        <v>44959</v>
      </c>
      <c r="B253" s="66" t="s">
        <v>215</v>
      </c>
      <c r="C253" s="46" t="s">
        <v>196</v>
      </c>
      <c r="D253" s="46"/>
    </row>
    <row r="254" spans="1:4" ht="115.5" x14ac:dyDescent="0.25">
      <c r="A254" s="156">
        <v>44987</v>
      </c>
      <c r="B254" s="66" t="s">
        <v>216</v>
      </c>
      <c r="C254" s="46"/>
      <c r="D254" s="46">
        <v>60</v>
      </c>
    </row>
    <row r="255" spans="1:4" x14ac:dyDescent="0.25">
      <c r="A255" s="158"/>
      <c r="B255" s="66" t="s">
        <v>217</v>
      </c>
      <c r="C255" s="46"/>
      <c r="D255" s="46">
        <v>10</v>
      </c>
    </row>
    <row r="256" spans="1:4" ht="49.5" x14ac:dyDescent="0.25">
      <c r="A256" s="156">
        <v>45018</v>
      </c>
      <c r="B256" s="66" t="s">
        <v>218</v>
      </c>
      <c r="C256" s="46"/>
      <c r="D256" s="46">
        <v>8</v>
      </c>
    </row>
    <row r="257" spans="1:4" x14ac:dyDescent="0.25">
      <c r="A257" s="157"/>
      <c r="B257" s="66" t="s">
        <v>219</v>
      </c>
      <c r="C257" s="46"/>
      <c r="D257" s="46">
        <v>12</v>
      </c>
    </row>
    <row r="258" spans="1:4" x14ac:dyDescent="0.25">
      <c r="A258" s="158"/>
      <c r="B258" s="66" t="s">
        <v>220</v>
      </c>
      <c r="C258" s="46"/>
      <c r="D258" s="46">
        <v>10</v>
      </c>
    </row>
    <row r="259" spans="1:4" s="41" customFormat="1" x14ac:dyDescent="0.25">
      <c r="A259" s="187" t="s">
        <v>523</v>
      </c>
      <c r="B259" s="166"/>
      <c r="C259" s="47"/>
      <c r="D259" s="4">
        <f>D260+D278+D305+D317</f>
        <v>100</v>
      </c>
    </row>
    <row r="260" spans="1:4" ht="49.5" x14ac:dyDescent="0.25">
      <c r="A260" s="94">
        <v>1</v>
      </c>
      <c r="B260" s="77" t="s">
        <v>524</v>
      </c>
      <c r="C260" s="32"/>
      <c r="D260" s="4">
        <f>SUM(D261:D277)</f>
        <v>35</v>
      </c>
    </row>
    <row r="261" spans="1:4" ht="49.5" x14ac:dyDescent="0.25">
      <c r="A261" s="189" t="s">
        <v>462</v>
      </c>
      <c r="B261" s="66" t="s">
        <v>671</v>
      </c>
      <c r="C261" s="32"/>
      <c r="D261" s="32">
        <v>3</v>
      </c>
    </row>
    <row r="262" spans="1:4" ht="33" x14ac:dyDescent="0.25">
      <c r="A262" s="189"/>
      <c r="B262" s="66" t="s">
        <v>526</v>
      </c>
      <c r="C262" s="32"/>
      <c r="D262" s="32">
        <v>2</v>
      </c>
    </row>
    <row r="263" spans="1:4" ht="99" x14ac:dyDescent="0.25">
      <c r="A263" s="135" t="s">
        <v>463</v>
      </c>
      <c r="B263" s="66" t="s">
        <v>672</v>
      </c>
      <c r="C263" s="75" t="s">
        <v>673</v>
      </c>
      <c r="D263" s="32">
        <v>2</v>
      </c>
    </row>
    <row r="264" spans="1:4" ht="64.5" x14ac:dyDescent="0.25">
      <c r="A264" s="135" t="s">
        <v>576</v>
      </c>
      <c r="B264" s="66" t="s">
        <v>719</v>
      </c>
      <c r="C264" s="32"/>
      <c r="D264" s="32">
        <v>2</v>
      </c>
    </row>
    <row r="265" spans="1:4" x14ac:dyDescent="0.25">
      <c r="A265" s="189" t="s">
        <v>577</v>
      </c>
      <c r="B265" s="66" t="s">
        <v>528</v>
      </c>
      <c r="C265" s="32"/>
      <c r="D265" s="32">
        <v>2</v>
      </c>
    </row>
    <row r="266" spans="1:4" ht="49.5" x14ac:dyDescent="0.25">
      <c r="A266" s="189"/>
      <c r="B266" s="66" t="s">
        <v>529</v>
      </c>
      <c r="C266" s="74" t="s">
        <v>674</v>
      </c>
      <c r="D266" s="32">
        <v>2</v>
      </c>
    </row>
    <row r="267" spans="1:4" ht="33" x14ac:dyDescent="0.25">
      <c r="A267" s="189"/>
      <c r="B267" s="66" t="s">
        <v>530</v>
      </c>
      <c r="C267" s="32"/>
      <c r="D267" s="32">
        <v>2</v>
      </c>
    </row>
    <row r="268" spans="1:4" ht="33" x14ac:dyDescent="0.25">
      <c r="A268" s="189"/>
      <c r="B268" s="66" t="s">
        <v>531</v>
      </c>
      <c r="C268" s="32"/>
      <c r="D268" s="32">
        <v>2</v>
      </c>
    </row>
    <row r="269" spans="1:4" ht="33" x14ac:dyDescent="0.25">
      <c r="A269" s="189" t="s">
        <v>579</v>
      </c>
      <c r="B269" s="66" t="s">
        <v>532</v>
      </c>
      <c r="C269" s="32"/>
      <c r="D269" s="32">
        <v>2</v>
      </c>
    </row>
    <row r="270" spans="1:4" x14ac:dyDescent="0.25">
      <c r="A270" s="189"/>
      <c r="B270" s="66" t="s">
        <v>533</v>
      </c>
      <c r="C270" s="32"/>
      <c r="D270" s="32">
        <v>2</v>
      </c>
    </row>
    <row r="271" spans="1:4" ht="49.5" x14ac:dyDescent="0.25">
      <c r="A271" s="189" t="s">
        <v>580</v>
      </c>
      <c r="B271" s="66" t="s">
        <v>534</v>
      </c>
      <c r="C271" s="32"/>
      <c r="D271" s="32">
        <v>2</v>
      </c>
    </row>
    <row r="272" spans="1:4" ht="33" x14ac:dyDescent="0.25">
      <c r="A272" s="189"/>
      <c r="B272" s="66" t="s">
        <v>535</v>
      </c>
      <c r="C272" s="32"/>
      <c r="D272" s="32">
        <v>2</v>
      </c>
    </row>
    <row r="273" spans="1:4" ht="33" x14ac:dyDescent="0.25">
      <c r="A273" s="189" t="s">
        <v>581</v>
      </c>
      <c r="B273" s="66" t="s">
        <v>729</v>
      </c>
      <c r="C273" s="32"/>
      <c r="D273" s="32">
        <v>2</v>
      </c>
    </row>
    <row r="274" spans="1:4" ht="33" x14ac:dyDescent="0.25">
      <c r="A274" s="189"/>
      <c r="B274" s="66" t="s">
        <v>536</v>
      </c>
      <c r="C274" s="32"/>
      <c r="D274" s="32">
        <v>2</v>
      </c>
    </row>
    <row r="275" spans="1:4" x14ac:dyDescent="0.25">
      <c r="A275" s="189"/>
      <c r="B275" s="66" t="s">
        <v>537</v>
      </c>
      <c r="C275" s="32"/>
      <c r="D275" s="32">
        <v>2</v>
      </c>
    </row>
    <row r="276" spans="1:4" ht="33" x14ac:dyDescent="0.25">
      <c r="A276" s="189" t="s">
        <v>582</v>
      </c>
      <c r="B276" s="66" t="s">
        <v>538</v>
      </c>
      <c r="C276" s="32"/>
      <c r="D276" s="32">
        <v>2</v>
      </c>
    </row>
    <row r="277" spans="1:4" ht="108" x14ac:dyDescent="0.25">
      <c r="A277" s="190"/>
      <c r="B277" s="95" t="s">
        <v>539</v>
      </c>
      <c r="C277" s="74" t="s">
        <v>675</v>
      </c>
      <c r="D277" s="32">
        <v>2</v>
      </c>
    </row>
    <row r="278" spans="1:4" x14ac:dyDescent="0.25">
      <c r="A278" s="76">
        <v>2</v>
      </c>
      <c r="B278" s="96" t="s">
        <v>540</v>
      </c>
      <c r="C278" s="32"/>
      <c r="D278" s="79">
        <v>35</v>
      </c>
    </row>
    <row r="279" spans="1:4" x14ac:dyDescent="0.25">
      <c r="A279" s="169" t="s">
        <v>584</v>
      </c>
      <c r="B279" s="49" t="s">
        <v>541</v>
      </c>
      <c r="C279" s="32"/>
      <c r="D279" s="32">
        <v>2</v>
      </c>
    </row>
    <row r="280" spans="1:4" x14ac:dyDescent="0.25">
      <c r="A280" s="169"/>
      <c r="B280" s="49" t="s">
        <v>542</v>
      </c>
      <c r="C280" s="32"/>
      <c r="D280" s="32">
        <v>1.5</v>
      </c>
    </row>
    <row r="281" spans="1:4" x14ac:dyDescent="0.25">
      <c r="A281" s="169"/>
      <c r="B281" s="49" t="s">
        <v>543</v>
      </c>
      <c r="C281" s="32"/>
      <c r="D281" s="32">
        <v>1</v>
      </c>
    </row>
    <row r="282" spans="1:4" x14ac:dyDescent="0.25">
      <c r="A282" s="169"/>
      <c r="B282" s="49" t="s">
        <v>544</v>
      </c>
      <c r="C282" s="32"/>
      <c r="D282" s="32">
        <v>0.5</v>
      </c>
    </row>
    <row r="283" spans="1:4" x14ac:dyDescent="0.25">
      <c r="A283" s="169"/>
      <c r="B283" s="49" t="s">
        <v>545</v>
      </c>
      <c r="C283" s="32"/>
      <c r="D283" s="32">
        <v>0</v>
      </c>
    </row>
    <row r="284" spans="1:4" ht="33" x14ac:dyDescent="0.25">
      <c r="A284" s="169" t="s">
        <v>585</v>
      </c>
      <c r="B284" s="49" t="s">
        <v>546</v>
      </c>
      <c r="C284" s="32"/>
      <c r="D284" s="32">
        <v>2</v>
      </c>
    </row>
    <row r="285" spans="1:4" ht="51" x14ac:dyDescent="0.25">
      <c r="A285" s="169"/>
      <c r="B285" s="49" t="s">
        <v>721</v>
      </c>
      <c r="C285" s="32"/>
      <c r="D285" s="32">
        <v>2</v>
      </c>
    </row>
    <row r="286" spans="1:4" ht="33" x14ac:dyDescent="0.25">
      <c r="A286" s="169"/>
      <c r="B286" s="49" t="s">
        <v>547</v>
      </c>
      <c r="C286" s="32"/>
      <c r="D286" s="32">
        <v>2</v>
      </c>
    </row>
    <row r="287" spans="1:4" x14ac:dyDescent="0.25">
      <c r="A287" s="169" t="s">
        <v>586</v>
      </c>
      <c r="B287" s="49" t="s">
        <v>676</v>
      </c>
      <c r="C287" s="32"/>
      <c r="D287" s="32">
        <v>2</v>
      </c>
    </row>
    <row r="288" spans="1:4" ht="18.75" customHeight="1" x14ac:dyDescent="0.25">
      <c r="A288" s="169"/>
      <c r="B288" s="11" t="s">
        <v>549</v>
      </c>
      <c r="C288" s="32"/>
      <c r="D288" s="32">
        <v>1.5</v>
      </c>
    </row>
    <row r="289" spans="1:4" ht="18.75" customHeight="1" x14ac:dyDescent="0.25">
      <c r="A289" s="169"/>
      <c r="B289" s="11" t="s">
        <v>550</v>
      </c>
      <c r="C289" s="32"/>
      <c r="D289" s="32">
        <v>1</v>
      </c>
    </row>
    <row r="290" spans="1:4" ht="18.75" customHeight="1" x14ac:dyDescent="0.25">
      <c r="A290" s="169"/>
      <c r="B290" s="11" t="s">
        <v>551</v>
      </c>
      <c r="C290" s="32"/>
      <c r="D290" s="32">
        <v>0.5</v>
      </c>
    </row>
    <row r="291" spans="1:4" ht="18.75" customHeight="1" x14ac:dyDescent="0.25">
      <c r="A291" s="169"/>
      <c r="B291" s="11" t="s">
        <v>552</v>
      </c>
      <c r="C291" s="32"/>
      <c r="D291" s="32">
        <v>0</v>
      </c>
    </row>
    <row r="292" spans="1:4" ht="33" x14ac:dyDescent="0.25">
      <c r="A292" s="169" t="s">
        <v>587</v>
      </c>
      <c r="B292" s="49" t="s">
        <v>553</v>
      </c>
      <c r="C292" s="32"/>
      <c r="D292" s="32">
        <v>2</v>
      </c>
    </row>
    <row r="293" spans="1:4" x14ac:dyDescent="0.25">
      <c r="A293" s="169"/>
      <c r="B293" s="49" t="s">
        <v>554</v>
      </c>
      <c r="C293" s="32"/>
      <c r="D293" s="32">
        <v>2</v>
      </c>
    </row>
    <row r="294" spans="1:4" ht="66" x14ac:dyDescent="0.25">
      <c r="A294" s="169" t="s">
        <v>594</v>
      </c>
      <c r="B294" s="49" t="s">
        <v>555</v>
      </c>
      <c r="C294" s="32"/>
      <c r="D294" s="32">
        <v>2</v>
      </c>
    </row>
    <row r="295" spans="1:4" ht="135" x14ac:dyDescent="0.25">
      <c r="A295" s="169"/>
      <c r="B295" s="49" t="s">
        <v>556</v>
      </c>
      <c r="C295" s="74" t="s">
        <v>677</v>
      </c>
      <c r="D295" s="32">
        <v>2</v>
      </c>
    </row>
    <row r="296" spans="1:4" ht="33" x14ac:dyDescent="0.25">
      <c r="A296" s="169" t="s">
        <v>596</v>
      </c>
      <c r="B296" s="49" t="s">
        <v>557</v>
      </c>
      <c r="C296" s="32"/>
      <c r="D296" s="32">
        <v>2</v>
      </c>
    </row>
    <row r="297" spans="1:4" ht="33" x14ac:dyDescent="0.25">
      <c r="A297" s="169"/>
      <c r="B297" s="49" t="s">
        <v>558</v>
      </c>
      <c r="C297" s="32"/>
      <c r="D297" s="32">
        <v>2</v>
      </c>
    </row>
    <row r="298" spans="1:4" ht="33" x14ac:dyDescent="0.25">
      <c r="A298" s="169"/>
      <c r="B298" s="49" t="s">
        <v>559</v>
      </c>
      <c r="C298" s="32"/>
      <c r="D298" s="32">
        <v>2</v>
      </c>
    </row>
    <row r="299" spans="1:4" ht="33" x14ac:dyDescent="0.25">
      <c r="A299" s="129" t="s">
        <v>597</v>
      </c>
      <c r="B299" s="49" t="s">
        <v>560</v>
      </c>
      <c r="C299" s="32"/>
      <c r="D299" s="32">
        <v>2</v>
      </c>
    </row>
    <row r="300" spans="1:4" ht="156" customHeight="1" x14ac:dyDescent="0.25">
      <c r="A300" s="169" t="s">
        <v>598</v>
      </c>
      <c r="B300" s="12" t="s">
        <v>722</v>
      </c>
      <c r="C300" s="75" t="s">
        <v>599</v>
      </c>
      <c r="D300" s="46">
        <v>2</v>
      </c>
    </row>
    <row r="301" spans="1:4" x14ac:dyDescent="0.25">
      <c r="A301" s="169"/>
      <c r="B301" s="10" t="s">
        <v>561</v>
      </c>
      <c r="C301" s="47"/>
      <c r="D301" s="32">
        <v>2</v>
      </c>
    </row>
    <row r="302" spans="1:4" ht="33" x14ac:dyDescent="0.25">
      <c r="A302" s="169"/>
      <c r="B302" s="49" t="s">
        <v>562</v>
      </c>
      <c r="C302" s="32"/>
      <c r="D302" s="32">
        <v>2</v>
      </c>
    </row>
    <row r="303" spans="1:4" ht="33" x14ac:dyDescent="0.25">
      <c r="A303" s="169" t="s">
        <v>600</v>
      </c>
      <c r="B303" s="49" t="s">
        <v>563</v>
      </c>
      <c r="C303" s="74" t="s">
        <v>679</v>
      </c>
      <c r="D303" s="32">
        <v>3</v>
      </c>
    </row>
    <row r="304" spans="1:4" ht="33" x14ac:dyDescent="0.25">
      <c r="A304" s="169"/>
      <c r="B304" s="49" t="s">
        <v>723</v>
      </c>
      <c r="C304" s="74" t="s">
        <v>678</v>
      </c>
      <c r="D304" s="32">
        <v>1</v>
      </c>
    </row>
    <row r="305" spans="1:4" x14ac:dyDescent="0.25">
      <c r="A305" s="76">
        <v>3</v>
      </c>
      <c r="B305" s="77" t="s">
        <v>564</v>
      </c>
      <c r="C305" s="47"/>
      <c r="D305" s="4">
        <f>SUM(D306:D316)</f>
        <v>20</v>
      </c>
    </row>
    <row r="306" spans="1:4" ht="49.5" x14ac:dyDescent="0.25">
      <c r="A306" s="181" t="s">
        <v>603</v>
      </c>
      <c r="B306" s="10" t="s">
        <v>565</v>
      </c>
      <c r="C306" s="47"/>
      <c r="D306" s="8">
        <v>2</v>
      </c>
    </row>
    <row r="307" spans="1:4" ht="33" x14ac:dyDescent="0.25">
      <c r="A307" s="182"/>
      <c r="B307" s="10" t="s">
        <v>566</v>
      </c>
      <c r="C307" s="47"/>
      <c r="D307" s="8">
        <v>2</v>
      </c>
    </row>
    <row r="308" spans="1:4" ht="33" x14ac:dyDescent="0.25">
      <c r="A308" s="183"/>
      <c r="B308" s="10" t="s">
        <v>567</v>
      </c>
      <c r="C308" s="47"/>
      <c r="D308" s="8">
        <v>2</v>
      </c>
    </row>
    <row r="309" spans="1:4" ht="67.5" x14ac:dyDescent="0.25">
      <c r="A309" s="181" t="s">
        <v>604</v>
      </c>
      <c r="B309" s="12" t="s">
        <v>568</v>
      </c>
      <c r="C309" s="72" t="s">
        <v>605</v>
      </c>
      <c r="D309" s="8">
        <v>2</v>
      </c>
    </row>
    <row r="310" spans="1:4" ht="94.5" x14ac:dyDescent="0.25">
      <c r="A310" s="182"/>
      <c r="B310" s="12" t="s">
        <v>569</v>
      </c>
      <c r="C310" s="72" t="s">
        <v>606</v>
      </c>
      <c r="D310" s="8">
        <v>2</v>
      </c>
    </row>
    <row r="311" spans="1:4" ht="33" x14ac:dyDescent="0.25">
      <c r="A311" s="183"/>
      <c r="B311" s="12" t="s">
        <v>570</v>
      </c>
      <c r="C311" s="47"/>
      <c r="D311" s="8">
        <v>2</v>
      </c>
    </row>
    <row r="312" spans="1:4" ht="49.5" x14ac:dyDescent="0.25">
      <c r="A312" s="181" t="s">
        <v>607</v>
      </c>
      <c r="B312" s="12" t="s">
        <v>571</v>
      </c>
      <c r="C312" s="47"/>
      <c r="D312" s="8">
        <v>2</v>
      </c>
    </row>
    <row r="313" spans="1:4" x14ac:dyDescent="0.25">
      <c r="A313" s="183"/>
      <c r="B313" s="12" t="s">
        <v>572</v>
      </c>
      <c r="C313" s="47"/>
      <c r="D313" s="8">
        <v>1</v>
      </c>
    </row>
    <row r="314" spans="1:4" ht="92.25" customHeight="1" x14ac:dyDescent="0.25">
      <c r="A314" s="181" t="s">
        <v>608</v>
      </c>
      <c r="B314" s="12" t="s">
        <v>573</v>
      </c>
      <c r="C314" s="185" t="s">
        <v>609</v>
      </c>
      <c r="D314" s="8">
        <v>2</v>
      </c>
    </row>
    <row r="315" spans="1:4" ht="62.25" customHeight="1" x14ac:dyDescent="0.25">
      <c r="A315" s="183"/>
      <c r="B315" s="12" t="s">
        <v>574</v>
      </c>
      <c r="C315" s="186"/>
      <c r="D315" s="8">
        <v>1</v>
      </c>
    </row>
    <row r="316" spans="1:4" ht="94.5" x14ac:dyDescent="0.25">
      <c r="A316" s="132" t="s">
        <v>610</v>
      </c>
      <c r="B316" s="78" t="s">
        <v>724</v>
      </c>
      <c r="C316" s="133" t="s">
        <v>611</v>
      </c>
      <c r="D316" s="8">
        <v>2</v>
      </c>
    </row>
    <row r="317" spans="1:4" x14ac:dyDescent="0.25">
      <c r="A317" s="76">
        <v>4</v>
      </c>
      <c r="B317" s="79" t="s">
        <v>612</v>
      </c>
      <c r="C317" s="47"/>
      <c r="D317" s="4">
        <f>SUM(D318:D322)</f>
        <v>10</v>
      </c>
    </row>
    <row r="318" spans="1:4" ht="49.5" x14ac:dyDescent="0.25">
      <c r="A318" s="129" t="s">
        <v>588</v>
      </c>
      <c r="B318" s="12" t="s">
        <v>613</v>
      </c>
      <c r="C318" s="47"/>
      <c r="D318" s="8">
        <v>2</v>
      </c>
    </row>
    <row r="319" spans="1:4" x14ac:dyDescent="0.25">
      <c r="A319" s="129" t="s">
        <v>589</v>
      </c>
      <c r="B319" s="12" t="s">
        <v>614</v>
      </c>
      <c r="C319" s="47"/>
      <c r="D319" s="8">
        <v>2</v>
      </c>
    </row>
    <row r="320" spans="1:4" x14ac:dyDescent="0.25">
      <c r="A320" s="129" t="s">
        <v>590</v>
      </c>
      <c r="B320" s="12" t="s">
        <v>615</v>
      </c>
      <c r="C320" s="47"/>
      <c r="D320" s="8">
        <v>2</v>
      </c>
    </row>
    <row r="321" spans="1:4" x14ac:dyDescent="0.25">
      <c r="A321" s="129" t="s">
        <v>591</v>
      </c>
      <c r="B321" s="12" t="s">
        <v>616</v>
      </c>
      <c r="C321" s="47"/>
      <c r="D321" s="8">
        <v>2</v>
      </c>
    </row>
    <row r="322" spans="1:4" x14ac:dyDescent="0.25">
      <c r="A322" s="129" t="s">
        <v>592</v>
      </c>
      <c r="B322" s="12" t="s">
        <v>617</v>
      </c>
      <c r="C322" s="47"/>
      <c r="D322" s="8">
        <v>2</v>
      </c>
    </row>
    <row r="325" spans="1:4" ht="21" x14ac:dyDescent="0.25">
      <c r="B325" s="80"/>
    </row>
  </sheetData>
  <mergeCells count="60">
    <mergeCell ref="A86:B86"/>
    <mergeCell ref="B87:C87"/>
    <mergeCell ref="B94:C94"/>
    <mergeCell ref="B98:C98"/>
    <mergeCell ref="A265:A268"/>
    <mergeCell ref="B116:C116"/>
    <mergeCell ref="A256:A258"/>
    <mergeCell ref="A232:B232"/>
    <mergeCell ref="A236:A241"/>
    <mergeCell ref="A243:A244"/>
    <mergeCell ref="A245:A247"/>
    <mergeCell ref="A248:A250"/>
    <mergeCell ref="A254:A255"/>
    <mergeCell ref="A225:A227"/>
    <mergeCell ref="A229:A230"/>
    <mergeCell ref="B125:C125"/>
    <mergeCell ref="A5:B5"/>
    <mergeCell ref="B44:C44"/>
    <mergeCell ref="B50:C50"/>
    <mergeCell ref="B79:C79"/>
    <mergeCell ref="B84:C84"/>
    <mergeCell ref="B56:C56"/>
    <mergeCell ref="B61:C61"/>
    <mergeCell ref="B65:C65"/>
    <mergeCell ref="B74:C74"/>
    <mergeCell ref="A279:A283"/>
    <mergeCell ref="B131:C131"/>
    <mergeCell ref="B140:C140"/>
    <mergeCell ref="A196:B196"/>
    <mergeCell ref="B134:C134"/>
    <mergeCell ref="A153:B153"/>
    <mergeCell ref="A178:B178"/>
    <mergeCell ref="A273:A275"/>
    <mergeCell ref="A276:A277"/>
    <mergeCell ref="A261:A262"/>
    <mergeCell ref="B161:C161"/>
    <mergeCell ref="B165:C165"/>
    <mergeCell ref="B169:C169"/>
    <mergeCell ref="A269:A270"/>
    <mergeCell ref="A271:A272"/>
    <mergeCell ref="B154:C154"/>
    <mergeCell ref="A117:B117"/>
    <mergeCell ref="B110:C110"/>
    <mergeCell ref="A259:B259"/>
    <mergeCell ref="B101:C101"/>
    <mergeCell ref="B106:C106"/>
    <mergeCell ref="B173:C173"/>
    <mergeCell ref="B158:C158"/>
    <mergeCell ref="A314:A315"/>
    <mergeCell ref="C314:C315"/>
    <mergeCell ref="A300:A302"/>
    <mergeCell ref="A303:A304"/>
    <mergeCell ref="A306:A308"/>
    <mergeCell ref="A309:A311"/>
    <mergeCell ref="A312:A313"/>
    <mergeCell ref="A284:A286"/>
    <mergeCell ref="A287:A291"/>
    <mergeCell ref="A292:A293"/>
    <mergeCell ref="A294:A295"/>
    <mergeCell ref="A296:A298"/>
  </mergeCells>
  <pageMargins left="0.51181102362204722" right="0" top="0.35433070866141736" bottom="0.35433070866141736"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7"/>
  <sheetViews>
    <sheetView workbookViewId="0">
      <selection activeCell="B7" sqref="B7"/>
    </sheetView>
  </sheetViews>
  <sheetFormatPr defaultColWidth="9.140625" defaultRowHeight="16.5" x14ac:dyDescent="0.25"/>
  <cols>
    <col min="1" max="1" width="5.7109375" style="84" customWidth="1"/>
    <col min="2" max="2" width="109" style="140" customWidth="1"/>
    <col min="3" max="3" width="27.140625" style="140" customWidth="1"/>
    <col min="4" max="16384" width="9.140625" style="140"/>
  </cols>
  <sheetData>
    <row r="1" spans="1:4" ht="18.75" x14ac:dyDescent="0.25">
      <c r="B1" s="145" t="s">
        <v>221</v>
      </c>
    </row>
    <row r="2" spans="1:4" ht="18.75" x14ac:dyDescent="0.3">
      <c r="B2" s="146" t="s">
        <v>265</v>
      </c>
    </row>
    <row r="4" spans="1:4" x14ac:dyDescent="0.25">
      <c r="A4" s="154" t="s">
        <v>232</v>
      </c>
      <c r="B4" s="155"/>
      <c r="C4" s="79" t="s">
        <v>233</v>
      </c>
      <c r="D4" s="79">
        <f>D5+D9+D20+D25</f>
        <v>200</v>
      </c>
    </row>
    <row r="5" spans="1:4" x14ac:dyDescent="0.25">
      <c r="A5" s="81">
        <v>1</v>
      </c>
      <c r="B5" s="79" t="s">
        <v>499</v>
      </c>
      <c r="C5" s="32"/>
      <c r="D5" s="79">
        <f>SUM(D6:D8)</f>
        <v>20</v>
      </c>
    </row>
    <row r="6" spans="1:4" x14ac:dyDescent="0.25">
      <c r="A6" s="20" t="s">
        <v>462</v>
      </c>
      <c r="B6" s="31" t="s">
        <v>500</v>
      </c>
      <c r="C6" s="32"/>
      <c r="D6" s="32">
        <v>4</v>
      </c>
    </row>
    <row r="7" spans="1:4" ht="148.5" x14ac:dyDescent="0.25">
      <c r="A7" s="20" t="s">
        <v>463</v>
      </c>
      <c r="B7" s="31" t="s">
        <v>501</v>
      </c>
      <c r="C7" s="32"/>
      <c r="D7" s="32">
        <v>8</v>
      </c>
    </row>
    <row r="8" spans="1:4" ht="99" x14ac:dyDescent="0.25">
      <c r="A8" s="20" t="s">
        <v>576</v>
      </c>
      <c r="B8" s="31" t="s">
        <v>502</v>
      </c>
      <c r="C8" s="32"/>
      <c r="D8" s="32">
        <v>8</v>
      </c>
    </row>
    <row r="9" spans="1:4" x14ac:dyDescent="0.25">
      <c r="A9" s="81">
        <v>2</v>
      </c>
      <c r="B9" s="79" t="s">
        <v>234</v>
      </c>
      <c r="C9" s="32"/>
      <c r="D9" s="79">
        <f>SUM(D10:D19)</f>
        <v>100</v>
      </c>
    </row>
    <row r="10" spans="1:4" ht="82.5" x14ac:dyDescent="0.25">
      <c r="A10" s="20" t="s">
        <v>585</v>
      </c>
      <c r="B10" s="63" t="s">
        <v>503</v>
      </c>
      <c r="C10" s="32"/>
      <c r="D10" s="32">
        <v>20</v>
      </c>
    </row>
    <row r="11" spans="1:4" ht="33" x14ac:dyDescent="0.25">
      <c r="A11" s="20" t="s">
        <v>586</v>
      </c>
      <c r="B11" s="31" t="s">
        <v>504</v>
      </c>
      <c r="C11" s="32"/>
      <c r="D11" s="32">
        <v>6</v>
      </c>
    </row>
    <row r="12" spans="1:4" ht="66" x14ac:dyDescent="0.25">
      <c r="A12" s="20" t="s">
        <v>587</v>
      </c>
      <c r="B12" s="31" t="s">
        <v>505</v>
      </c>
      <c r="C12" s="32"/>
      <c r="D12" s="32">
        <v>10</v>
      </c>
    </row>
    <row r="13" spans="1:4" ht="49.5" x14ac:dyDescent="0.25">
      <c r="A13" s="20" t="s">
        <v>594</v>
      </c>
      <c r="B13" s="31" t="s">
        <v>506</v>
      </c>
      <c r="C13" s="32"/>
      <c r="D13" s="32">
        <v>10</v>
      </c>
    </row>
    <row r="14" spans="1:4" ht="49.5" x14ac:dyDescent="0.25">
      <c r="A14" s="20" t="s">
        <v>596</v>
      </c>
      <c r="B14" s="63" t="s">
        <v>507</v>
      </c>
      <c r="C14" s="32"/>
      <c r="D14" s="32">
        <v>10</v>
      </c>
    </row>
    <row r="15" spans="1:4" ht="52.5" customHeight="1" x14ac:dyDescent="0.25">
      <c r="A15" s="20" t="s">
        <v>597</v>
      </c>
      <c r="B15" s="48" t="s">
        <v>508</v>
      </c>
      <c r="C15" s="32"/>
      <c r="D15" s="32">
        <v>10</v>
      </c>
    </row>
    <row r="16" spans="1:4" ht="33" x14ac:dyDescent="0.25">
      <c r="A16" s="20" t="s">
        <v>598</v>
      </c>
      <c r="B16" s="48" t="s">
        <v>509</v>
      </c>
      <c r="C16" s="32"/>
      <c r="D16" s="32">
        <v>10</v>
      </c>
    </row>
    <row r="17" spans="1:4" ht="115.5" x14ac:dyDescent="0.25">
      <c r="A17" s="20" t="s">
        <v>600</v>
      </c>
      <c r="B17" s="48" t="s">
        <v>510</v>
      </c>
      <c r="C17" s="32"/>
      <c r="D17" s="32">
        <v>10</v>
      </c>
    </row>
    <row r="18" spans="1:4" ht="42" customHeight="1" x14ac:dyDescent="0.25">
      <c r="A18" s="20" t="s">
        <v>632</v>
      </c>
      <c r="B18" s="49" t="s">
        <v>235</v>
      </c>
      <c r="C18" s="32"/>
      <c r="D18" s="32">
        <v>8</v>
      </c>
    </row>
    <row r="19" spans="1:4" x14ac:dyDescent="0.25">
      <c r="A19" s="20" t="s">
        <v>633</v>
      </c>
      <c r="B19" s="49" t="s">
        <v>511</v>
      </c>
      <c r="C19" s="32"/>
      <c r="D19" s="32">
        <v>6</v>
      </c>
    </row>
    <row r="20" spans="1:4" x14ac:dyDescent="0.25">
      <c r="A20" s="81">
        <v>3</v>
      </c>
      <c r="B20" s="79" t="s">
        <v>236</v>
      </c>
      <c r="C20" s="32"/>
      <c r="D20" s="79">
        <f>SUM(D21:D24)</f>
        <v>30</v>
      </c>
    </row>
    <row r="21" spans="1:4" ht="82.5" x14ac:dyDescent="0.25">
      <c r="A21" s="20" t="s">
        <v>603</v>
      </c>
      <c r="B21" s="63" t="s">
        <v>512</v>
      </c>
      <c r="C21" s="32"/>
      <c r="D21" s="32">
        <v>10</v>
      </c>
    </row>
    <row r="22" spans="1:4" ht="33" x14ac:dyDescent="0.25">
      <c r="A22" s="20" t="s">
        <v>604</v>
      </c>
      <c r="B22" s="63" t="s">
        <v>513</v>
      </c>
      <c r="C22" s="32"/>
      <c r="D22" s="32">
        <v>6</v>
      </c>
    </row>
    <row r="23" spans="1:4" ht="49.5" x14ac:dyDescent="0.25">
      <c r="A23" s="20" t="s">
        <v>607</v>
      </c>
      <c r="B23" s="63" t="s">
        <v>514</v>
      </c>
      <c r="C23" s="32"/>
      <c r="D23" s="32">
        <v>4</v>
      </c>
    </row>
    <row r="24" spans="1:4" ht="49.5" x14ac:dyDescent="0.25">
      <c r="A24" s="20" t="s">
        <v>608</v>
      </c>
      <c r="B24" s="63" t="s">
        <v>515</v>
      </c>
      <c r="C24" s="32"/>
      <c r="D24" s="32">
        <v>10</v>
      </c>
    </row>
    <row r="25" spans="1:4" x14ac:dyDescent="0.25">
      <c r="A25" s="81">
        <v>4</v>
      </c>
      <c r="B25" s="79" t="s">
        <v>237</v>
      </c>
      <c r="C25" s="32"/>
      <c r="D25" s="79">
        <f>SUM(D26:D32)</f>
        <v>50</v>
      </c>
    </row>
    <row r="26" spans="1:4" ht="33" x14ac:dyDescent="0.25">
      <c r="A26" s="20" t="s">
        <v>588</v>
      </c>
      <c r="B26" s="31" t="s">
        <v>516</v>
      </c>
      <c r="C26" s="32"/>
      <c r="D26" s="32">
        <v>6</v>
      </c>
    </row>
    <row r="27" spans="1:4" ht="82.5" x14ac:dyDescent="0.25">
      <c r="A27" s="20" t="s">
        <v>589</v>
      </c>
      <c r="B27" s="31" t="s">
        <v>517</v>
      </c>
      <c r="C27" s="32"/>
      <c r="D27" s="32">
        <v>8</v>
      </c>
    </row>
    <row r="28" spans="1:4" ht="99" x14ac:dyDescent="0.25">
      <c r="A28" s="20" t="s">
        <v>590</v>
      </c>
      <c r="B28" s="31" t="s">
        <v>518</v>
      </c>
      <c r="C28" s="32"/>
      <c r="D28" s="32">
        <v>8</v>
      </c>
    </row>
    <row r="29" spans="1:4" ht="30" customHeight="1" x14ac:dyDescent="0.25">
      <c r="A29" s="20" t="s">
        <v>591</v>
      </c>
      <c r="B29" s="61" t="s">
        <v>519</v>
      </c>
      <c r="C29" s="32"/>
      <c r="D29" s="32">
        <v>8</v>
      </c>
    </row>
    <row r="30" spans="1:4" x14ac:dyDescent="0.25">
      <c r="A30" s="20" t="s">
        <v>592</v>
      </c>
      <c r="B30" s="31" t="s">
        <v>520</v>
      </c>
      <c r="C30" s="32"/>
      <c r="D30" s="32">
        <v>8</v>
      </c>
    </row>
    <row r="31" spans="1:4" ht="66" x14ac:dyDescent="0.25">
      <c r="A31" s="20" t="s">
        <v>593</v>
      </c>
      <c r="B31" s="31" t="s">
        <v>521</v>
      </c>
      <c r="C31" s="32"/>
      <c r="D31" s="32">
        <v>8</v>
      </c>
    </row>
    <row r="32" spans="1:4" x14ac:dyDescent="0.25">
      <c r="A32" s="20" t="s">
        <v>680</v>
      </c>
      <c r="B32" s="31" t="s">
        <v>522</v>
      </c>
      <c r="C32" s="32"/>
      <c r="D32" s="32">
        <v>4</v>
      </c>
    </row>
    <row r="33" spans="1:4" s="147" customFormat="1" x14ac:dyDescent="0.25">
      <c r="A33" s="166" t="s">
        <v>56</v>
      </c>
      <c r="B33" s="166"/>
      <c r="C33" s="44" t="s">
        <v>57</v>
      </c>
      <c r="D33" s="43">
        <v>100</v>
      </c>
    </row>
    <row r="34" spans="1:4" s="147" customFormat="1" x14ac:dyDescent="0.25">
      <c r="A34" s="18">
        <v>1</v>
      </c>
      <c r="B34" s="159" t="s">
        <v>58</v>
      </c>
      <c r="C34" s="160"/>
      <c r="D34" s="4">
        <f>SUBTOTAL(9,D35:D40)</f>
        <v>25</v>
      </c>
    </row>
    <row r="35" spans="1:4" s="147" customFormat="1" ht="39" customHeight="1" x14ac:dyDescent="0.25">
      <c r="A35" s="20" t="s">
        <v>462</v>
      </c>
      <c r="B35" s="45" t="s">
        <v>59</v>
      </c>
      <c r="C35" s="46"/>
      <c r="D35" s="8">
        <v>2</v>
      </c>
    </row>
    <row r="36" spans="1:4" s="147" customFormat="1" ht="67.5" customHeight="1" x14ac:dyDescent="0.25">
      <c r="A36" s="20" t="s">
        <v>463</v>
      </c>
      <c r="B36" s="45" t="s">
        <v>60</v>
      </c>
      <c r="C36" s="46"/>
      <c r="D36" s="8">
        <v>4</v>
      </c>
    </row>
    <row r="37" spans="1:4" s="147" customFormat="1" ht="39" customHeight="1" x14ac:dyDescent="0.25">
      <c r="A37" s="20" t="s">
        <v>576</v>
      </c>
      <c r="B37" s="45" t="s">
        <v>61</v>
      </c>
      <c r="C37" s="46"/>
      <c r="D37" s="8">
        <v>8</v>
      </c>
    </row>
    <row r="38" spans="1:4" s="147" customFormat="1" ht="37.5" customHeight="1" x14ac:dyDescent="0.25">
      <c r="A38" s="20" t="s">
        <v>577</v>
      </c>
      <c r="B38" s="45" t="s">
        <v>62</v>
      </c>
      <c r="C38" s="46"/>
      <c r="D38" s="8">
        <v>6</v>
      </c>
    </row>
    <row r="39" spans="1:4" s="147" customFormat="1" ht="52.5" customHeight="1" x14ac:dyDescent="0.25">
      <c r="A39" s="20" t="s">
        <v>579</v>
      </c>
      <c r="B39" s="45" t="s">
        <v>63</v>
      </c>
      <c r="C39" s="46"/>
      <c r="D39" s="8">
        <v>2</v>
      </c>
    </row>
    <row r="40" spans="1:4" s="147" customFormat="1" x14ac:dyDescent="0.25">
      <c r="A40" s="20" t="s">
        <v>580</v>
      </c>
      <c r="B40" s="45" t="s">
        <v>64</v>
      </c>
      <c r="C40" s="46"/>
      <c r="D40" s="8">
        <v>3</v>
      </c>
    </row>
    <row r="41" spans="1:4" s="147" customFormat="1" x14ac:dyDescent="0.25">
      <c r="A41" s="18">
        <v>2</v>
      </c>
      <c r="B41" s="159" t="s">
        <v>65</v>
      </c>
      <c r="C41" s="160"/>
      <c r="D41" s="4">
        <f>SUBTOTAL(9,D42:D44)</f>
        <v>10</v>
      </c>
    </row>
    <row r="42" spans="1:4" s="147" customFormat="1" ht="38.25" customHeight="1" x14ac:dyDescent="0.25">
      <c r="A42" s="20" t="s">
        <v>584</v>
      </c>
      <c r="B42" s="45" t="s">
        <v>66</v>
      </c>
      <c r="C42" s="46"/>
      <c r="D42" s="8">
        <v>6</v>
      </c>
    </row>
    <row r="43" spans="1:4" s="147" customFormat="1" x14ac:dyDescent="0.25">
      <c r="A43" s="20" t="s">
        <v>585</v>
      </c>
      <c r="B43" s="45" t="s">
        <v>67</v>
      </c>
      <c r="C43" s="46"/>
      <c r="D43" s="8">
        <v>2</v>
      </c>
    </row>
    <row r="44" spans="1:4" s="147" customFormat="1" ht="33" x14ac:dyDescent="0.25">
      <c r="A44" s="20" t="s">
        <v>586</v>
      </c>
      <c r="B44" s="45" t="s">
        <v>68</v>
      </c>
      <c r="C44" s="46"/>
      <c r="D44" s="8">
        <v>2</v>
      </c>
    </row>
    <row r="45" spans="1:4" s="147" customFormat="1" ht="35.25" customHeight="1" x14ac:dyDescent="0.25">
      <c r="A45" s="18">
        <v>3</v>
      </c>
      <c r="B45" s="164" t="s">
        <v>69</v>
      </c>
      <c r="C45" s="165"/>
      <c r="D45" s="4">
        <f>SUBTOTAL(9,D46:D47)</f>
        <v>10</v>
      </c>
    </row>
    <row r="46" spans="1:4" s="147" customFormat="1" ht="33" x14ac:dyDescent="0.25">
      <c r="A46" s="20" t="s">
        <v>603</v>
      </c>
      <c r="B46" s="45" t="s">
        <v>70</v>
      </c>
      <c r="C46" s="46"/>
      <c r="D46" s="8">
        <v>5</v>
      </c>
    </row>
    <row r="47" spans="1:4" s="147" customFormat="1" ht="66" x14ac:dyDescent="0.25">
      <c r="A47" s="20" t="s">
        <v>604</v>
      </c>
      <c r="B47" s="45" t="s">
        <v>71</v>
      </c>
      <c r="C47" s="46"/>
      <c r="D47" s="8">
        <v>5</v>
      </c>
    </row>
    <row r="48" spans="1:4" s="147" customFormat="1" x14ac:dyDescent="0.25">
      <c r="A48" s="18">
        <v>4</v>
      </c>
      <c r="B48" s="154" t="s">
        <v>72</v>
      </c>
      <c r="C48" s="155"/>
      <c r="D48" s="4">
        <f>SUBTOTAL(9,D49:D52)</f>
        <v>15</v>
      </c>
    </row>
    <row r="49" spans="1:4" s="147" customFormat="1" ht="54" customHeight="1" x14ac:dyDescent="0.25">
      <c r="A49" s="20" t="s">
        <v>588</v>
      </c>
      <c r="B49" s="45" t="s">
        <v>73</v>
      </c>
      <c r="C49" s="46"/>
      <c r="D49" s="8">
        <v>4</v>
      </c>
    </row>
    <row r="50" spans="1:4" s="147" customFormat="1" ht="16.5" customHeight="1" x14ac:dyDescent="0.25">
      <c r="A50" s="20" t="s">
        <v>589</v>
      </c>
      <c r="B50" s="45" t="s">
        <v>74</v>
      </c>
      <c r="C50" s="46"/>
      <c r="D50" s="8">
        <v>5</v>
      </c>
    </row>
    <row r="51" spans="1:4" s="147" customFormat="1" ht="33" x14ac:dyDescent="0.25">
      <c r="A51" s="20" t="s">
        <v>590</v>
      </c>
      <c r="B51" s="45" t="s">
        <v>75</v>
      </c>
      <c r="C51" s="46"/>
      <c r="D51" s="8">
        <v>4</v>
      </c>
    </row>
    <row r="52" spans="1:4" s="147" customFormat="1" ht="33" x14ac:dyDescent="0.25">
      <c r="A52" s="20" t="s">
        <v>591</v>
      </c>
      <c r="B52" s="45" t="s">
        <v>76</v>
      </c>
      <c r="C52" s="46"/>
      <c r="D52" s="8">
        <v>2</v>
      </c>
    </row>
    <row r="53" spans="1:4" s="147" customFormat="1" x14ac:dyDescent="0.25">
      <c r="A53" s="18">
        <v>5</v>
      </c>
      <c r="B53" s="154" t="s">
        <v>77</v>
      </c>
      <c r="C53" s="155"/>
      <c r="D53" s="4">
        <f>SUBTOTAL(9,D54:D56)</f>
        <v>18</v>
      </c>
    </row>
    <row r="54" spans="1:4" s="147" customFormat="1" ht="72.75" customHeight="1" x14ac:dyDescent="0.25">
      <c r="A54" s="20" t="s">
        <v>637</v>
      </c>
      <c r="B54" s="45" t="s">
        <v>78</v>
      </c>
      <c r="C54" s="46"/>
      <c r="D54" s="30">
        <v>10</v>
      </c>
    </row>
    <row r="55" spans="1:4" s="147" customFormat="1" ht="82.5" x14ac:dyDescent="0.25">
      <c r="A55" s="20" t="s">
        <v>638</v>
      </c>
      <c r="B55" s="45" t="s">
        <v>79</v>
      </c>
      <c r="C55" s="46"/>
      <c r="D55" s="30">
        <v>4</v>
      </c>
    </row>
    <row r="56" spans="1:4" s="147" customFormat="1" ht="49.5" x14ac:dyDescent="0.25">
      <c r="A56" s="20" t="s">
        <v>639</v>
      </c>
      <c r="B56" s="45" t="s">
        <v>80</v>
      </c>
      <c r="C56" s="46"/>
      <c r="D56" s="30">
        <v>4</v>
      </c>
    </row>
    <row r="57" spans="1:4" s="147" customFormat="1" x14ac:dyDescent="0.25">
      <c r="A57" s="18">
        <v>6</v>
      </c>
      <c r="B57" s="154" t="s">
        <v>81</v>
      </c>
      <c r="C57" s="155"/>
      <c r="D57" s="4">
        <f>SUBTOTAL(9,D58:D62)</f>
        <v>12</v>
      </c>
    </row>
    <row r="58" spans="1:4" s="147" customFormat="1" ht="66" x14ac:dyDescent="0.25">
      <c r="A58" s="20" t="s">
        <v>37</v>
      </c>
      <c r="B58" s="31" t="s">
        <v>82</v>
      </c>
      <c r="C58" s="46"/>
      <c r="D58" s="8">
        <v>3</v>
      </c>
    </row>
    <row r="59" spans="1:4" s="147" customFormat="1" ht="33" x14ac:dyDescent="0.25">
      <c r="A59" s="20" t="s">
        <v>38</v>
      </c>
      <c r="B59" s="31" t="s">
        <v>83</v>
      </c>
      <c r="C59" s="46"/>
      <c r="D59" s="8">
        <v>3</v>
      </c>
    </row>
    <row r="60" spans="1:4" s="147" customFormat="1" ht="19.5" customHeight="1" x14ac:dyDescent="0.25">
      <c r="A60" s="20" t="s">
        <v>39</v>
      </c>
      <c r="B60" s="61" t="s">
        <v>472</v>
      </c>
      <c r="C60" s="46"/>
      <c r="D60" s="8">
        <v>2</v>
      </c>
    </row>
    <row r="61" spans="1:4" s="147" customFormat="1" ht="17.25" customHeight="1" x14ac:dyDescent="0.25">
      <c r="A61" s="20" t="s">
        <v>657</v>
      </c>
      <c r="B61" s="32" t="s">
        <v>85</v>
      </c>
      <c r="C61" s="46"/>
      <c r="D61" s="8">
        <v>2</v>
      </c>
    </row>
    <row r="62" spans="1:4" s="147" customFormat="1" x14ac:dyDescent="0.25">
      <c r="A62" s="20" t="s">
        <v>658</v>
      </c>
      <c r="B62" s="31" t="s">
        <v>86</v>
      </c>
      <c r="C62" s="46"/>
      <c r="D62" s="8">
        <v>2</v>
      </c>
    </row>
    <row r="63" spans="1:4" s="147" customFormat="1" x14ac:dyDescent="0.25">
      <c r="A63" s="18">
        <v>7</v>
      </c>
      <c r="B63" s="154" t="s">
        <v>87</v>
      </c>
      <c r="C63" s="155"/>
      <c r="D63" s="4">
        <v>10</v>
      </c>
    </row>
    <row r="64" spans="1:4" ht="25.5" customHeight="1" x14ac:dyDescent="0.25">
      <c r="A64" s="154" t="s">
        <v>88</v>
      </c>
      <c r="B64" s="155"/>
      <c r="C64" s="79" t="s">
        <v>238</v>
      </c>
      <c r="D64" s="141">
        <f>D65+D70</f>
        <v>100</v>
      </c>
    </row>
    <row r="65" spans="1:4" x14ac:dyDescent="0.25">
      <c r="A65" s="83">
        <v>1</v>
      </c>
      <c r="B65" s="141" t="s">
        <v>770</v>
      </c>
      <c r="C65" s="139"/>
      <c r="D65" s="141">
        <f>SUM(D66:D69)</f>
        <v>50</v>
      </c>
    </row>
    <row r="66" spans="1:4" ht="38.25" customHeight="1" x14ac:dyDescent="0.25">
      <c r="A66" s="195"/>
      <c r="B66" s="142" t="s">
        <v>775</v>
      </c>
      <c r="C66" s="139"/>
      <c r="D66" s="139">
        <v>10</v>
      </c>
    </row>
    <row r="67" spans="1:4" ht="52.5" customHeight="1" x14ac:dyDescent="0.25">
      <c r="A67" s="196"/>
      <c r="B67" s="143" t="s">
        <v>772</v>
      </c>
      <c r="C67" s="139"/>
      <c r="D67" s="139">
        <v>20</v>
      </c>
    </row>
    <row r="68" spans="1:4" ht="21" customHeight="1" x14ac:dyDescent="0.25">
      <c r="A68" s="196"/>
      <c r="B68" s="31" t="s">
        <v>773</v>
      </c>
      <c r="C68" s="139"/>
      <c r="D68" s="139">
        <v>10</v>
      </c>
    </row>
    <row r="69" spans="1:4" ht="21" customHeight="1" x14ac:dyDescent="0.25">
      <c r="A69" s="197"/>
      <c r="B69" s="142" t="s">
        <v>774</v>
      </c>
      <c r="C69" s="139"/>
      <c r="D69" s="139">
        <v>10</v>
      </c>
    </row>
    <row r="70" spans="1:4" ht="24" customHeight="1" x14ac:dyDescent="0.25">
      <c r="A70" s="83">
        <v>2</v>
      </c>
      <c r="B70" s="141" t="s">
        <v>92</v>
      </c>
      <c r="C70" s="139"/>
      <c r="D70" s="141">
        <f>SUM(D71:D73)</f>
        <v>50</v>
      </c>
    </row>
    <row r="71" spans="1:4" ht="21.75" customHeight="1" x14ac:dyDescent="0.25">
      <c r="A71" s="198"/>
      <c r="B71" s="139" t="s">
        <v>93</v>
      </c>
      <c r="C71" s="139"/>
      <c r="D71" s="139">
        <v>15</v>
      </c>
    </row>
    <row r="72" spans="1:4" ht="21.75" customHeight="1" x14ac:dyDescent="0.25">
      <c r="A72" s="199"/>
      <c r="B72" s="143" t="s">
        <v>94</v>
      </c>
      <c r="C72" s="139"/>
      <c r="D72" s="139">
        <v>20</v>
      </c>
    </row>
    <row r="73" spans="1:4" ht="21.75" customHeight="1" x14ac:dyDescent="0.25">
      <c r="A73" s="200"/>
      <c r="B73" s="143" t="s">
        <v>102</v>
      </c>
      <c r="C73" s="139"/>
      <c r="D73" s="139">
        <v>15</v>
      </c>
    </row>
    <row r="74" spans="1:4" x14ac:dyDescent="0.25">
      <c r="A74" s="201" t="s">
        <v>95</v>
      </c>
      <c r="B74" s="201"/>
      <c r="C74" s="79" t="s">
        <v>239</v>
      </c>
      <c r="D74" s="79">
        <f>D75+D83+D95+D100</f>
        <v>100</v>
      </c>
    </row>
    <row r="75" spans="1:4" x14ac:dyDescent="0.25">
      <c r="A75" s="83">
        <v>1</v>
      </c>
      <c r="B75" s="79" t="s">
        <v>96</v>
      </c>
      <c r="C75" s="32"/>
      <c r="D75" s="79">
        <f>SUM(D76:D82)</f>
        <v>40</v>
      </c>
    </row>
    <row r="76" spans="1:4" ht="33" x14ac:dyDescent="0.25">
      <c r="A76" s="20" t="s">
        <v>462</v>
      </c>
      <c r="B76" s="49" t="s">
        <v>317</v>
      </c>
      <c r="C76" s="32"/>
      <c r="D76" s="32">
        <v>5</v>
      </c>
    </row>
    <row r="77" spans="1:4" x14ac:dyDescent="0.25">
      <c r="A77" s="20" t="s">
        <v>463</v>
      </c>
      <c r="B77" s="49" t="s">
        <v>97</v>
      </c>
      <c r="C77" s="32"/>
      <c r="D77" s="32">
        <v>5</v>
      </c>
    </row>
    <row r="78" spans="1:4" ht="33" x14ac:dyDescent="0.25">
      <c r="A78" s="20" t="s">
        <v>576</v>
      </c>
      <c r="B78" s="49" t="s">
        <v>251</v>
      </c>
      <c r="C78" s="32"/>
      <c r="D78" s="32">
        <v>5</v>
      </c>
    </row>
    <row r="79" spans="1:4" x14ac:dyDescent="0.25">
      <c r="A79" s="20" t="s">
        <v>577</v>
      </c>
      <c r="B79" s="49" t="s">
        <v>262</v>
      </c>
      <c r="C79" s="32"/>
      <c r="D79" s="32">
        <v>5</v>
      </c>
    </row>
    <row r="80" spans="1:4" ht="39" customHeight="1" x14ac:dyDescent="0.25">
      <c r="A80" s="20" t="s">
        <v>579</v>
      </c>
      <c r="B80" s="49" t="s">
        <v>252</v>
      </c>
      <c r="C80" s="32"/>
      <c r="D80" s="32">
        <v>10</v>
      </c>
    </row>
    <row r="81" spans="1:4" ht="33" x14ac:dyDescent="0.25">
      <c r="A81" s="20" t="s">
        <v>580</v>
      </c>
      <c r="B81" s="49" t="s">
        <v>253</v>
      </c>
      <c r="C81" s="32"/>
      <c r="D81" s="32">
        <v>5</v>
      </c>
    </row>
    <row r="82" spans="1:4" ht="66" x14ac:dyDescent="0.25">
      <c r="A82" s="20" t="s">
        <v>581</v>
      </c>
      <c r="B82" s="53" t="s">
        <v>686</v>
      </c>
      <c r="C82" s="32"/>
      <c r="D82" s="32">
        <v>5</v>
      </c>
    </row>
    <row r="83" spans="1:4" x14ac:dyDescent="0.25">
      <c r="A83" s="81">
        <v>2</v>
      </c>
      <c r="B83" s="79" t="s">
        <v>98</v>
      </c>
      <c r="C83" s="32"/>
      <c r="D83" s="79">
        <f>SUM(D84:D94)</f>
        <v>30</v>
      </c>
    </row>
    <row r="84" spans="1:4" s="147" customFormat="1" x14ac:dyDescent="0.25">
      <c r="A84" s="20" t="s">
        <v>584</v>
      </c>
      <c r="B84" s="53" t="s">
        <v>308</v>
      </c>
      <c r="C84" s="136"/>
      <c r="D84" s="29">
        <v>3</v>
      </c>
    </row>
    <row r="85" spans="1:4" s="147" customFormat="1" ht="33" x14ac:dyDescent="0.25">
      <c r="A85" s="20" t="s">
        <v>585</v>
      </c>
      <c r="B85" s="53" t="s">
        <v>309</v>
      </c>
      <c r="C85" s="136"/>
      <c r="D85" s="29">
        <v>3</v>
      </c>
    </row>
    <row r="86" spans="1:4" s="147" customFormat="1" x14ac:dyDescent="0.25">
      <c r="A86" s="20" t="s">
        <v>586</v>
      </c>
      <c r="B86" s="53" t="s">
        <v>310</v>
      </c>
      <c r="C86" s="136"/>
      <c r="D86" s="29">
        <v>2</v>
      </c>
    </row>
    <row r="87" spans="1:4" s="147" customFormat="1" ht="33" x14ac:dyDescent="0.25">
      <c r="A87" s="20" t="s">
        <v>587</v>
      </c>
      <c r="B87" s="53" t="s">
        <v>311</v>
      </c>
      <c r="C87" s="136"/>
      <c r="D87" s="29">
        <v>2</v>
      </c>
    </row>
    <row r="88" spans="1:4" s="147" customFormat="1" ht="33" x14ac:dyDescent="0.25">
      <c r="A88" s="20" t="s">
        <v>594</v>
      </c>
      <c r="B88" s="53" t="s">
        <v>313</v>
      </c>
      <c r="C88" s="136"/>
      <c r="D88" s="29">
        <v>2</v>
      </c>
    </row>
    <row r="89" spans="1:4" s="147" customFormat="1" ht="33" x14ac:dyDescent="0.25">
      <c r="A89" s="20" t="s">
        <v>596</v>
      </c>
      <c r="B89" s="53" t="s">
        <v>312</v>
      </c>
      <c r="C89" s="136"/>
      <c r="D89" s="29">
        <v>2</v>
      </c>
    </row>
    <row r="90" spans="1:4" s="147" customFormat="1" ht="33" x14ac:dyDescent="0.25">
      <c r="A90" s="20" t="s">
        <v>597</v>
      </c>
      <c r="B90" s="53" t="s">
        <v>329</v>
      </c>
      <c r="C90" s="136"/>
      <c r="D90" s="29">
        <v>3</v>
      </c>
    </row>
    <row r="91" spans="1:4" s="147" customFormat="1" x14ac:dyDescent="0.25">
      <c r="A91" s="20" t="s">
        <v>598</v>
      </c>
      <c r="B91" s="53" t="s">
        <v>314</v>
      </c>
      <c r="C91" s="136"/>
      <c r="D91" s="29">
        <v>3</v>
      </c>
    </row>
    <row r="92" spans="1:4" s="147" customFormat="1" ht="21.75" customHeight="1" x14ac:dyDescent="0.25">
      <c r="A92" s="20" t="s">
        <v>600</v>
      </c>
      <c r="B92" s="53" t="s">
        <v>315</v>
      </c>
      <c r="C92" s="47"/>
      <c r="D92" s="29">
        <v>3</v>
      </c>
    </row>
    <row r="93" spans="1:4" s="147" customFormat="1" ht="28.5" customHeight="1" x14ac:dyDescent="0.25">
      <c r="A93" s="20" t="s">
        <v>632</v>
      </c>
      <c r="B93" s="53" t="s">
        <v>254</v>
      </c>
      <c r="C93" s="47"/>
      <c r="D93" s="29">
        <v>3</v>
      </c>
    </row>
    <row r="94" spans="1:4" s="147" customFormat="1" ht="17.25" x14ac:dyDescent="0.25">
      <c r="A94" s="20" t="s">
        <v>633</v>
      </c>
      <c r="B94" s="53" t="s">
        <v>255</v>
      </c>
      <c r="C94" s="50"/>
      <c r="D94" s="29">
        <v>4</v>
      </c>
    </row>
    <row r="95" spans="1:4" x14ac:dyDescent="0.25">
      <c r="A95" s="81">
        <v>3</v>
      </c>
      <c r="B95" s="79" t="s">
        <v>99</v>
      </c>
      <c r="C95" s="32"/>
      <c r="D95" s="79">
        <f>SUM(D96:D99)</f>
        <v>20</v>
      </c>
    </row>
    <row r="96" spans="1:4" ht="49.5" x14ac:dyDescent="0.25">
      <c r="A96" s="20" t="s">
        <v>603</v>
      </c>
      <c r="B96" s="49" t="s">
        <v>263</v>
      </c>
      <c r="C96" s="32"/>
      <c r="D96" s="32">
        <v>5</v>
      </c>
    </row>
    <row r="97" spans="1:4" ht="33" x14ac:dyDescent="0.25">
      <c r="A97" s="20" t="s">
        <v>604</v>
      </c>
      <c r="B97" s="49" t="s">
        <v>225</v>
      </c>
      <c r="C97" s="32"/>
      <c r="D97" s="32">
        <v>5</v>
      </c>
    </row>
    <row r="98" spans="1:4" ht="33" x14ac:dyDescent="0.25">
      <c r="A98" s="20" t="s">
        <v>607</v>
      </c>
      <c r="B98" s="49" t="s">
        <v>318</v>
      </c>
      <c r="C98" s="32"/>
      <c r="D98" s="32">
        <v>5</v>
      </c>
    </row>
    <row r="99" spans="1:4" ht="33" x14ac:dyDescent="0.25">
      <c r="A99" s="20" t="s">
        <v>608</v>
      </c>
      <c r="B99" s="49" t="s">
        <v>111</v>
      </c>
      <c r="C99" s="32"/>
      <c r="D99" s="32">
        <v>5</v>
      </c>
    </row>
    <row r="100" spans="1:4" x14ac:dyDescent="0.25">
      <c r="A100" s="81">
        <v>4</v>
      </c>
      <c r="B100" s="79" t="s">
        <v>100</v>
      </c>
      <c r="C100" s="32"/>
      <c r="D100" s="79">
        <f>SUM(D101:D104)</f>
        <v>10</v>
      </c>
    </row>
    <row r="101" spans="1:4" ht="49.5" x14ac:dyDescent="0.25">
      <c r="A101" s="20" t="s">
        <v>588</v>
      </c>
      <c r="B101" s="49" t="s">
        <v>256</v>
      </c>
      <c r="C101" s="32"/>
      <c r="D101" s="32">
        <v>4</v>
      </c>
    </row>
    <row r="102" spans="1:4" ht="33" x14ac:dyDescent="0.25">
      <c r="A102" s="20" t="s">
        <v>589</v>
      </c>
      <c r="B102" s="49" t="s">
        <v>257</v>
      </c>
      <c r="C102" s="32"/>
      <c r="D102" s="32">
        <v>2</v>
      </c>
    </row>
    <row r="103" spans="1:4" x14ac:dyDescent="0.25">
      <c r="A103" s="20" t="s">
        <v>590</v>
      </c>
      <c r="B103" s="49" t="s">
        <v>264</v>
      </c>
      <c r="C103" s="32"/>
      <c r="D103" s="32">
        <v>2</v>
      </c>
    </row>
    <row r="104" spans="1:4" ht="33" x14ac:dyDescent="0.25">
      <c r="A104" s="20" t="s">
        <v>591</v>
      </c>
      <c r="B104" s="54" t="s">
        <v>258</v>
      </c>
      <c r="C104" s="32"/>
      <c r="D104" s="32">
        <v>2</v>
      </c>
    </row>
    <row r="105" spans="1:4" x14ac:dyDescent="0.25">
      <c r="A105" s="201" t="s">
        <v>122</v>
      </c>
      <c r="B105" s="201"/>
      <c r="C105" s="79" t="s">
        <v>123</v>
      </c>
      <c r="D105" s="79">
        <f>D106+D110+D113+D117+D121+D125</f>
        <v>100</v>
      </c>
    </row>
    <row r="106" spans="1:4" x14ac:dyDescent="0.25">
      <c r="A106" s="18">
        <v>1</v>
      </c>
      <c r="B106" s="154" t="s">
        <v>124</v>
      </c>
      <c r="C106" s="155"/>
      <c r="D106" s="81">
        <v>30</v>
      </c>
    </row>
    <row r="107" spans="1:4" ht="148.5" x14ac:dyDescent="0.25">
      <c r="A107" s="20" t="s">
        <v>462</v>
      </c>
      <c r="B107" s="55" t="s">
        <v>125</v>
      </c>
      <c r="C107" s="75" t="s">
        <v>756</v>
      </c>
      <c r="D107" s="83">
        <v>6</v>
      </c>
    </row>
    <row r="108" spans="1:4" ht="175.5" x14ac:dyDescent="0.25">
      <c r="A108" s="20" t="s">
        <v>463</v>
      </c>
      <c r="B108" s="27" t="s">
        <v>126</v>
      </c>
      <c r="C108" s="75" t="s">
        <v>757</v>
      </c>
      <c r="D108" s="83">
        <v>20</v>
      </c>
    </row>
    <row r="109" spans="1:4" ht="40.5" x14ac:dyDescent="0.25">
      <c r="A109" s="20" t="s">
        <v>576</v>
      </c>
      <c r="B109" s="57" t="s">
        <v>127</v>
      </c>
      <c r="C109" s="75" t="s">
        <v>758</v>
      </c>
      <c r="D109" s="83">
        <v>4</v>
      </c>
    </row>
    <row r="110" spans="1:4" x14ac:dyDescent="0.25">
      <c r="A110" s="18">
        <v>2</v>
      </c>
      <c r="B110" s="154" t="s">
        <v>128</v>
      </c>
      <c r="C110" s="155"/>
      <c r="D110" s="81">
        <v>10</v>
      </c>
    </row>
    <row r="111" spans="1:4" ht="81" x14ac:dyDescent="0.25">
      <c r="A111" s="20" t="s">
        <v>584</v>
      </c>
      <c r="B111" s="57" t="s">
        <v>129</v>
      </c>
      <c r="C111" s="75" t="s">
        <v>759</v>
      </c>
      <c r="D111" s="83">
        <v>5</v>
      </c>
    </row>
    <row r="112" spans="1:4" ht="108" x14ac:dyDescent="0.25">
      <c r="A112" s="20" t="s">
        <v>585</v>
      </c>
      <c r="B112" s="55" t="s">
        <v>130</v>
      </c>
      <c r="C112" s="75" t="s">
        <v>760</v>
      </c>
      <c r="D112" s="83">
        <v>5</v>
      </c>
    </row>
    <row r="113" spans="1:4" x14ac:dyDescent="0.25">
      <c r="A113" s="18">
        <v>3</v>
      </c>
      <c r="B113" s="154" t="s">
        <v>131</v>
      </c>
      <c r="C113" s="155"/>
      <c r="D113" s="81">
        <v>30</v>
      </c>
    </row>
    <row r="114" spans="1:4" ht="162" x14ac:dyDescent="0.25">
      <c r="A114" s="20" t="s">
        <v>603</v>
      </c>
      <c r="B114" s="55" t="s">
        <v>132</v>
      </c>
      <c r="C114" s="75" t="s">
        <v>761</v>
      </c>
      <c r="D114" s="83">
        <v>10</v>
      </c>
    </row>
    <row r="115" spans="1:4" ht="310.5" x14ac:dyDescent="0.25">
      <c r="A115" s="20" t="s">
        <v>604</v>
      </c>
      <c r="B115" s="45" t="s">
        <v>133</v>
      </c>
      <c r="C115" s="75" t="s">
        <v>762</v>
      </c>
      <c r="D115" s="83">
        <v>10</v>
      </c>
    </row>
    <row r="116" spans="1:4" ht="283.5" x14ac:dyDescent="0.25">
      <c r="A116" s="20" t="s">
        <v>607</v>
      </c>
      <c r="B116" s="128" t="s">
        <v>764</v>
      </c>
      <c r="C116" s="75" t="s">
        <v>763</v>
      </c>
      <c r="D116" s="83">
        <v>10</v>
      </c>
    </row>
    <row r="117" spans="1:4" x14ac:dyDescent="0.25">
      <c r="A117" s="18">
        <v>4</v>
      </c>
      <c r="B117" s="154" t="s">
        <v>134</v>
      </c>
      <c r="C117" s="155"/>
      <c r="D117" s="81">
        <v>13</v>
      </c>
    </row>
    <row r="118" spans="1:4" ht="121.5" x14ac:dyDescent="0.25">
      <c r="A118" s="20" t="s">
        <v>588</v>
      </c>
      <c r="B118" s="55" t="s">
        <v>135</v>
      </c>
      <c r="C118" s="75" t="s">
        <v>765</v>
      </c>
      <c r="D118" s="83">
        <v>4</v>
      </c>
    </row>
    <row r="119" spans="1:4" ht="17.25" x14ac:dyDescent="0.25">
      <c r="A119" s="20" t="s">
        <v>589</v>
      </c>
      <c r="B119" s="55" t="s">
        <v>261</v>
      </c>
      <c r="C119" s="56"/>
      <c r="D119" s="83">
        <v>5</v>
      </c>
    </row>
    <row r="120" spans="1:4" ht="81" x14ac:dyDescent="0.25">
      <c r="A120" s="20" t="s">
        <v>590</v>
      </c>
      <c r="B120" s="55" t="s">
        <v>136</v>
      </c>
      <c r="C120" s="75" t="s">
        <v>767</v>
      </c>
      <c r="D120" s="83">
        <v>4</v>
      </c>
    </row>
    <row r="121" spans="1:4" x14ac:dyDescent="0.25">
      <c r="A121" s="18">
        <v>5</v>
      </c>
      <c r="B121" s="154" t="s">
        <v>137</v>
      </c>
      <c r="C121" s="155"/>
      <c r="D121" s="81">
        <v>12</v>
      </c>
    </row>
    <row r="122" spans="1:4" ht="162" x14ac:dyDescent="0.25">
      <c r="A122" s="20" t="s">
        <v>637</v>
      </c>
      <c r="B122" s="55" t="s">
        <v>138</v>
      </c>
      <c r="C122" s="75" t="s">
        <v>766</v>
      </c>
      <c r="D122" s="83">
        <v>5</v>
      </c>
    </row>
    <row r="123" spans="1:4" ht="54" x14ac:dyDescent="0.25">
      <c r="A123" s="20" t="s">
        <v>638</v>
      </c>
      <c r="B123" s="57" t="s">
        <v>139</v>
      </c>
      <c r="C123" s="75" t="s">
        <v>768</v>
      </c>
      <c r="D123" s="83">
        <v>3</v>
      </c>
    </row>
    <row r="124" spans="1:4" ht="135" x14ac:dyDescent="0.25">
      <c r="A124" s="20" t="s">
        <v>639</v>
      </c>
      <c r="B124" s="57" t="s">
        <v>140</v>
      </c>
      <c r="C124" s="75" t="s">
        <v>769</v>
      </c>
      <c r="D124" s="83">
        <v>4</v>
      </c>
    </row>
    <row r="125" spans="1:4" x14ac:dyDescent="0.25">
      <c r="A125" s="18">
        <v>6</v>
      </c>
      <c r="B125" s="154" t="s">
        <v>141</v>
      </c>
      <c r="C125" s="155"/>
      <c r="D125" s="81">
        <v>5</v>
      </c>
    </row>
    <row r="126" spans="1:4" ht="33" x14ac:dyDescent="0.25">
      <c r="A126" s="20" t="s">
        <v>37</v>
      </c>
      <c r="B126" s="55" t="s">
        <v>142</v>
      </c>
      <c r="C126" s="56"/>
      <c r="D126" s="97">
        <v>2</v>
      </c>
    </row>
    <row r="127" spans="1:4" ht="17.25" x14ac:dyDescent="0.25">
      <c r="A127" s="20" t="s">
        <v>38</v>
      </c>
      <c r="B127" s="55" t="s">
        <v>143</v>
      </c>
      <c r="C127" s="56"/>
      <c r="D127" s="97">
        <v>1</v>
      </c>
    </row>
    <row r="128" spans="1:4" ht="49.5" x14ac:dyDescent="0.25">
      <c r="A128" s="20" t="s">
        <v>39</v>
      </c>
      <c r="B128" s="55" t="s">
        <v>144</v>
      </c>
      <c r="C128" s="56"/>
      <c r="D128" s="97">
        <v>1.5</v>
      </c>
    </row>
    <row r="129" spans="1:4" ht="33" x14ac:dyDescent="0.25">
      <c r="A129" s="20" t="s">
        <v>657</v>
      </c>
      <c r="B129" s="55" t="s">
        <v>145</v>
      </c>
      <c r="C129" s="56"/>
      <c r="D129" s="97">
        <v>0.5</v>
      </c>
    </row>
    <row r="130" spans="1:4" s="147" customFormat="1" x14ac:dyDescent="0.25">
      <c r="A130" s="159" t="s">
        <v>146</v>
      </c>
      <c r="B130" s="160"/>
      <c r="C130" s="58" t="s">
        <v>147</v>
      </c>
      <c r="D130" s="4">
        <f>D131+D139</f>
        <v>100</v>
      </c>
    </row>
    <row r="131" spans="1:4" s="147" customFormat="1" ht="17.25" x14ac:dyDescent="0.25">
      <c r="A131" s="18">
        <v>1</v>
      </c>
      <c r="B131" s="36" t="s">
        <v>148</v>
      </c>
      <c r="C131" s="56"/>
      <c r="D131" s="33">
        <f>SUM(D132:D138)</f>
        <v>50</v>
      </c>
    </row>
    <row r="132" spans="1:4" s="147" customFormat="1" ht="17.25" x14ac:dyDescent="0.25">
      <c r="A132" s="20" t="s">
        <v>462</v>
      </c>
      <c r="B132" s="57" t="s">
        <v>149</v>
      </c>
      <c r="C132" s="56"/>
      <c r="D132" s="8">
        <v>5</v>
      </c>
    </row>
    <row r="133" spans="1:4" s="147" customFormat="1" ht="51" customHeight="1" x14ac:dyDescent="0.25">
      <c r="A133" s="20" t="s">
        <v>463</v>
      </c>
      <c r="B133" s="57" t="s">
        <v>150</v>
      </c>
      <c r="C133" s="56"/>
      <c r="D133" s="8">
        <v>5</v>
      </c>
    </row>
    <row r="134" spans="1:4" s="147" customFormat="1" ht="34.5" customHeight="1" x14ac:dyDescent="0.25">
      <c r="A134" s="20" t="s">
        <v>576</v>
      </c>
      <c r="B134" s="57" t="s">
        <v>151</v>
      </c>
      <c r="C134" s="56"/>
      <c r="D134" s="8">
        <v>10</v>
      </c>
    </row>
    <row r="135" spans="1:4" s="147" customFormat="1" ht="17.25" customHeight="1" x14ac:dyDescent="0.25">
      <c r="A135" s="20" t="s">
        <v>577</v>
      </c>
      <c r="B135" s="57" t="s">
        <v>152</v>
      </c>
      <c r="C135" s="56"/>
      <c r="D135" s="8">
        <v>5</v>
      </c>
    </row>
    <row r="136" spans="1:4" s="147" customFormat="1" ht="66" customHeight="1" x14ac:dyDescent="0.25">
      <c r="A136" s="20" t="s">
        <v>579</v>
      </c>
      <c r="B136" s="59" t="s">
        <v>497</v>
      </c>
      <c r="C136" s="56"/>
      <c r="D136" s="8">
        <v>6</v>
      </c>
    </row>
    <row r="137" spans="1:4" s="147" customFormat="1" ht="17.25" x14ac:dyDescent="0.25">
      <c r="A137" s="20" t="s">
        <v>580</v>
      </c>
      <c r="B137" s="59" t="s">
        <v>498</v>
      </c>
      <c r="C137" s="56"/>
      <c r="D137" s="8">
        <v>4</v>
      </c>
    </row>
    <row r="138" spans="1:4" s="147" customFormat="1" ht="17.25" x14ac:dyDescent="0.25">
      <c r="A138" s="20" t="s">
        <v>581</v>
      </c>
      <c r="B138" s="55" t="s">
        <v>154</v>
      </c>
      <c r="C138" s="56"/>
      <c r="D138" s="8">
        <v>15</v>
      </c>
    </row>
    <row r="139" spans="1:4" s="147" customFormat="1" ht="17.25" x14ac:dyDescent="0.25">
      <c r="A139" s="18">
        <v>2</v>
      </c>
      <c r="B139" s="36" t="s">
        <v>155</v>
      </c>
      <c r="C139" s="56"/>
      <c r="D139" s="33">
        <f>SUM(D140:D147)</f>
        <v>50</v>
      </c>
    </row>
    <row r="140" spans="1:4" s="147" customFormat="1" ht="66" x14ac:dyDescent="0.25">
      <c r="A140" s="20" t="s">
        <v>584</v>
      </c>
      <c r="B140" s="60" t="s">
        <v>716</v>
      </c>
      <c r="C140" s="56"/>
      <c r="D140" s="8">
        <v>10</v>
      </c>
    </row>
    <row r="141" spans="1:4" s="147" customFormat="1" ht="17.25" x14ac:dyDescent="0.25">
      <c r="A141" s="20" t="s">
        <v>585</v>
      </c>
      <c r="B141" s="55" t="s">
        <v>156</v>
      </c>
      <c r="C141" s="56"/>
      <c r="D141" s="8">
        <v>10</v>
      </c>
    </row>
    <row r="142" spans="1:4" s="147" customFormat="1" ht="17.25" x14ac:dyDescent="0.25">
      <c r="A142" s="20" t="s">
        <v>586</v>
      </c>
      <c r="B142" s="61" t="s">
        <v>153</v>
      </c>
      <c r="C142" s="56"/>
      <c r="D142" s="8">
        <v>5</v>
      </c>
    </row>
    <row r="143" spans="1:4" s="147" customFormat="1" ht="17.25" x14ac:dyDescent="0.25">
      <c r="A143" s="20" t="s">
        <v>587</v>
      </c>
      <c r="B143" s="55" t="s">
        <v>157</v>
      </c>
      <c r="C143" s="56"/>
      <c r="D143" s="8">
        <v>5</v>
      </c>
    </row>
    <row r="144" spans="1:4" s="147" customFormat="1" ht="17.25" x14ac:dyDescent="0.25">
      <c r="A144" s="20" t="s">
        <v>594</v>
      </c>
      <c r="B144" s="55" t="s">
        <v>158</v>
      </c>
      <c r="C144" s="56"/>
      <c r="D144" s="8">
        <v>5</v>
      </c>
    </row>
    <row r="145" spans="1:4" s="147" customFormat="1" ht="17.25" x14ac:dyDescent="0.25">
      <c r="A145" s="20" t="s">
        <v>596</v>
      </c>
      <c r="B145" s="55" t="s">
        <v>159</v>
      </c>
      <c r="C145" s="56"/>
      <c r="D145" s="8">
        <v>5</v>
      </c>
    </row>
    <row r="146" spans="1:4" s="147" customFormat="1" ht="17.25" x14ac:dyDescent="0.25">
      <c r="A146" s="20" t="s">
        <v>597</v>
      </c>
      <c r="B146" s="55" t="s">
        <v>160</v>
      </c>
      <c r="C146" s="56"/>
      <c r="D146" s="8">
        <v>5</v>
      </c>
    </row>
    <row r="147" spans="1:4" s="147" customFormat="1" ht="33" x14ac:dyDescent="0.25">
      <c r="A147" s="20" t="s">
        <v>598</v>
      </c>
      <c r="B147" s="55" t="s">
        <v>161</v>
      </c>
      <c r="C147" s="56"/>
      <c r="D147" s="8">
        <v>5</v>
      </c>
    </row>
    <row r="148" spans="1:4" s="147" customFormat="1" x14ac:dyDescent="0.25">
      <c r="A148" s="159" t="s">
        <v>162</v>
      </c>
      <c r="B148" s="160"/>
      <c r="C148" s="36" t="s">
        <v>163</v>
      </c>
      <c r="D148" s="4">
        <f>D149+D157+D163+D166+D173+D175</f>
        <v>100</v>
      </c>
    </row>
    <row r="149" spans="1:4" s="147" customFormat="1" ht="17.25" x14ac:dyDescent="0.25">
      <c r="A149" s="18">
        <v>1</v>
      </c>
      <c r="B149" s="36" t="s">
        <v>164</v>
      </c>
      <c r="C149" s="56"/>
      <c r="D149" s="33">
        <f>SUM(D150:D156)</f>
        <v>25</v>
      </c>
    </row>
    <row r="150" spans="1:4" s="147" customFormat="1" ht="49.5" x14ac:dyDescent="0.25">
      <c r="A150" s="20" t="s">
        <v>462</v>
      </c>
      <c r="B150" s="55" t="s">
        <v>165</v>
      </c>
      <c r="C150" s="56"/>
      <c r="D150" s="8">
        <v>5</v>
      </c>
    </row>
    <row r="151" spans="1:4" s="147" customFormat="1" ht="49.5" x14ac:dyDescent="0.25">
      <c r="A151" s="20" t="s">
        <v>463</v>
      </c>
      <c r="B151" s="55" t="s">
        <v>166</v>
      </c>
      <c r="C151" s="56"/>
      <c r="D151" s="8">
        <v>5</v>
      </c>
    </row>
    <row r="152" spans="1:4" s="147" customFormat="1" ht="49.5" x14ac:dyDescent="0.25">
      <c r="A152" s="20" t="s">
        <v>576</v>
      </c>
      <c r="B152" s="55" t="s">
        <v>167</v>
      </c>
      <c r="C152" s="56"/>
      <c r="D152" s="8">
        <v>5</v>
      </c>
    </row>
    <row r="153" spans="1:4" s="147" customFormat="1" ht="39.6" customHeight="1" x14ac:dyDescent="0.25">
      <c r="A153" s="20" t="s">
        <v>577</v>
      </c>
      <c r="B153" s="57" t="s">
        <v>168</v>
      </c>
      <c r="C153" s="56"/>
      <c r="D153" s="8">
        <v>2</v>
      </c>
    </row>
    <row r="154" spans="1:4" s="147" customFormat="1" ht="82.5" x14ac:dyDescent="0.25">
      <c r="A154" s="20" t="s">
        <v>579</v>
      </c>
      <c r="B154" s="55" t="s">
        <v>169</v>
      </c>
      <c r="C154" s="56"/>
      <c r="D154" s="8">
        <v>4</v>
      </c>
    </row>
    <row r="155" spans="1:4" s="147" customFormat="1" ht="33" x14ac:dyDescent="0.25">
      <c r="A155" s="20" t="s">
        <v>580</v>
      </c>
      <c r="B155" s="55" t="s">
        <v>170</v>
      </c>
      <c r="C155" s="56"/>
      <c r="D155" s="8">
        <v>2</v>
      </c>
    </row>
    <row r="156" spans="1:4" s="147" customFormat="1" ht="17.25" x14ac:dyDescent="0.25">
      <c r="A156" s="20" t="s">
        <v>581</v>
      </c>
      <c r="B156" s="57" t="s">
        <v>171</v>
      </c>
      <c r="C156" s="56"/>
      <c r="D156" s="8">
        <v>2</v>
      </c>
    </row>
    <row r="157" spans="1:4" s="147" customFormat="1" ht="17.25" x14ac:dyDescent="0.25">
      <c r="A157" s="18">
        <v>2</v>
      </c>
      <c r="B157" s="36" t="s">
        <v>172</v>
      </c>
      <c r="C157" s="56"/>
      <c r="D157" s="33">
        <f>SUM(D158:D162)</f>
        <v>20</v>
      </c>
    </row>
    <row r="158" spans="1:4" s="147" customFormat="1" ht="66" x14ac:dyDescent="0.25">
      <c r="A158" s="20" t="s">
        <v>584</v>
      </c>
      <c r="B158" s="55" t="s">
        <v>173</v>
      </c>
      <c r="C158" s="56"/>
      <c r="D158" s="8">
        <v>5</v>
      </c>
    </row>
    <row r="159" spans="1:4" s="147" customFormat="1" ht="66" x14ac:dyDescent="0.25">
      <c r="A159" s="20" t="s">
        <v>585</v>
      </c>
      <c r="B159" s="55" t="s">
        <v>174</v>
      </c>
      <c r="C159" s="56"/>
      <c r="D159" s="8">
        <v>5</v>
      </c>
    </row>
    <row r="160" spans="1:4" s="147" customFormat="1" ht="49.5" x14ac:dyDescent="0.25">
      <c r="A160" s="20" t="s">
        <v>586</v>
      </c>
      <c r="B160" s="55" t="s">
        <v>175</v>
      </c>
      <c r="C160" s="56"/>
      <c r="D160" s="8">
        <v>4</v>
      </c>
    </row>
    <row r="161" spans="1:4" s="147" customFormat="1" ht="17.25" x14ac:dyDescent="0.25">
      <c r="A161" s="20" t="s">
        <v>587</v>
      </c>
      <c r="B161" s="57" t="s">
        <v>176</v>
      </c>
      <c r="C161" s="56"/>
      <c r="D161" s="8">
        <v>4</v>
      </c>
    </row>
    <row r="162" spans="1:4" s="147" customFormat="1" ht="17.25" x14ac:dyDescent="0.25">
      <c r="A162" s="20" t="s">
        <v>594</v>
      </c>
      <c r="B162" s="55" t="s">
        <v>177</v>
      </c>
      <c r="C162" s="56"/>
      <c r="D162" s="8">
        <v>2</v>
      </c>
    </row>
    <row r="163" spans="1:4" s="147" customFormat="1" ht="17.25" x14ac:dyDescent="0.25">
      <c r="A163" s="18">
        <v>3</v>
      </c>
      <c r="B163" s="36" t="s">
        <v>178</v>
      </c>
      <c r="C163" s="56"/>
      <c r="D163" s="33">
        <f>SUM(D164:D165)</f>
        <v>5</v>
      </c>
    </row>
    <row r="164" spans="1:4" s="147" customFormat="1" ht="33" x14ac:dyDescent="0.25">
      <c r="A164" s="20" t="s">
        <v>603</v>
      </c>
      <c r="B164" s="55" t="s">
        <v>717</v>
      </c>
      <c r="C164" s="56"/>
      <c r="D164" s="8">
        <v>3</v>
      </c>
    </row>
    <row r="165" spans="1:4" s="147" customFormat="1" ht="17.25" x14ac:dyDescent="0.25">
      <c r="A165" s="20" t="s">
        <v>604</v>
      </c>
      <c r="B165" s="55" t="s">
        <v>179</v>
      </c>
      <c r="C165" s="56"/>
      <c r="D165" s="8">
        <v>2</v>
      </c>
    </row>
    <row r="166" spans="1:4" s="147" customFormat="1" ht="17.25" x14ac:dyDescent="0.25">
      <c r="A166" s="18">
        <v>4</v>
      </c>
      <c r="B166" s="36" t="s">
        <v>180</v>
      </c>
      <c r="C166" s="56"/>
      <c r="D166" s="33">
        <f>SUM(D167:D172)</f>
        <v>25</v>
      </c>
    </row>
    <row r="167" spans="1:4" s="147" customFormat="1" ht="19.5" customHeight="1" x14ac:dyDescent="0.25">
      <c r="A167" s="20" t="s">
        <v>588</v>
      </c>
      <c r="B167" s="57" t="s">
        <v>181</v>
      </c>
      <c r="C167" s="56"/>
      <c r="D167" s="8">
        <v>5</v>
      </c>
    </row>
    <row r="168" spans="1:4" s="147" customFormat="1" ht="34.5" customHeight="1" x14ac:dyDescent="0.25">
      <c r="A168" s="20" t="s">
        <v>589</v>
      </c>
      <c r="B168" s="57" t="s">
        <v>182</v>
      </c>
      <c r="C168" s="56"/>
      <c r="D168" s="8">
        <v>5</v>
      </c>
    </row>
    <row r="169" spans="1:4" s="147" customFormat="1" ht="27" customHeight="1" x14ac:dyDescent="0.25">
      <c r="A169" s="20" t="s">
        <v>590</v>
      </c>
      <c r="B169" s="57" t="s">
        <v>183</v>
      </c>
      <c r="C169" s="56"/>
      <c r="D169" s="8">
        <v>5</v>
      </c>
    </row>
    <row r="170" spans="1:4" s="147" customFormat="1" ht="56.25" customHeight="1" x14ac:dyDescent="0.25">
      <c r="A170" s="20" t="s">
        <v>591</v>
      </c>
      <c r="B170" s="57" t="s">
        <v>184</v>
      </c>
      <c r="C170" s="56"/>
      <c r="D170" s="8">
        <v>3</v>
      </c>
    </row>
    <row r="171" spans="1:4" s="147" customFormat="1" ht="17.45" customHeight="1" x14ac:dyDescent="0.25">
      <c r="A171" s="20" t="s">
        <v>592</v>
      </c>
      <c r="B171" s="60" t="s">
        <v>185</v>
      </c>
      <c r="C171" s="56"/>
      <c r="D171" s="8">
        <v>2</v>
      </c>
    </row>
    <row r="172" spans="1:4" s="147" customFormat="1" ht="17.45" customHeight="1" x14ac:dyDescent="0.25">
      <c r="A172" s="20" t="s">
        <v>593</v>
      </c>
      <c r="B172" s="60" t="s">
        <v>186</v>
      </c>
      <c r="C172" s="56"/>
      <c r="D172" s="8">
        <v>5</v>
      </c>
    </row>
    <row r="173" spans="1:4" s="147" customFormat="1" ht="17.45" customHeight="1" x14ac:dyDescent="0.25">
      <c r="A173" s="18">
        <v>5</v>
      </c>
      <c r="B173" s="36" t="s">
        <v>187</v>
      </c>
      <c r="C173" s="56"/>
      <c r="D173" s="33">
        <f>D174</f>
        <v>10</v>
      </c>
    </row>
    <row r="174" spans="1:4" s="147" customFormat="1" ht="17.45" customHeight="1" x14ac:dyDescent="0.25">
      <c r="A174" s="18"/>
      <c r="B174" s="32" t="s">
        <v>188</v>
      </c>
      <c r="C174" s="56"/>
      <c r="D174" s="8">
        <v>10</v>
      </c>
    </row>
    <row r="175" spans="1:4" s="147" customFormat="1" ht="17.45" customHeight="1" x14ac:dyDescent="0.25">
      <c r="A175" s="18">
        <v>6</v>
      </c>
      <c r="B175" s="62" t="s">
        <v>189</v>
      </c>
      <c r="C175" s="56"/>
      <c r="D175" s="4">
        <f>D176+D180+D183</f>
        <v>15</v>
      </c>
    </row>
    <row r="176" spans="1:4" s="147" customFormat="1" ht="35.25" customHeight="1" x14ac:dyDescent="0.25">
      <c r="A176" s="34" t="s">
        <v>37</v>
      </c>
      <c r="B176" s="63" t="s">
        <v>241</v>
      </c>
      <c r="C176" s="56"/>
      <c r="D176" s="8">
        <v>9</v>
      </c>
    </row>
    <row r="177" spans="1:4" s="147" customFormat="1" ht="35.25" customHeight="1" x14ac:dyDescent="0.25">
      <c r="A177" s="161"/>
      <c r="B177" s="63" t="s">
        <v>242</v>
      </c>
      <c r="C177" s="56"/>
      <c r="D177" s="8">
        <v>3</v>
      </c>
    </row>
    <row r="178" spans="1:4" s="147" customFormat="1" ht="17.25" x14ac:dyDescent="0.25">
      <c r="A178" s="162"/>
      <c r="B178" s="63" t="s">
        <v>243</v>
      </c>
      <c r="C178" s="56"/>
      <c r="D178" s="8">
        <v>2</v>
      </c>
    </row>
    <row r="179" spans="1:4" s="147" customFormat="1" ht="17.25" x14ac:dyDescent="0.25">
      <c r="A179" s="163"/>
      <c r="B179" s="63" t="s">
        <v>244</v>
      </c>
      <c r="C179" s="56"/>
      <c r="D179" s="8">
        <v>4</v>
      </c>
    </row>
    <row r="180" spans="1:4" s="147" customFormat="1" ht="17.25" x14ac:dyDescent="0.25">
      <c r="A180" s="34" t="s">
        <v>38</v>
      </c>
      <c r="B180" s="31" t="s">
        <v>245</v>
      </c>
      <c r="C180" s="56"/>
      <c r="D180" s="8">
        <v>4</v>
      </c>
    </row>
    <row r="181" spans="1:4" s="147" customFormat="1" ht="17.25" x14ac:dyDescent="0.25">
      <c r="A181" s="34"/>
      <c r="B181" s="63" t="s">
        <v>246</v>
      </c>
      <c r="C181" s="56"/>
      <c r="D181" s="8">
        <v>2</v>
      </c>
    </row>
    <row r="182" spans="1:4" s="147" customFormat="1" ht="17.25" x14ac:dyDescent="0.25">
      <c r="A182" s="34"/>
      <c r="B182" s="63" t="s">
        <v>247</v>
      </c>
      <c r="C182" s="56"/>
      <c r="D182" s="8">
        <v>2</v>
      </c>
    </row>
    <row r="183" spans="1:4" s="147" customFormat="1" ht="20.45" customHeight="1" x14ac:dyDescent="0.25">
      <c r="A183" s="34" t="s">
        <v>39</v>
      </c>
      <c r="B183" s="31" t="s">
        <v>190</v>
      </c>
      <c r="C183" s="56"/>
      <c r="D183" s="8">
        <v>2</v>
      </c>
    </row>
    <row r="184" spans="1:4" s="147" customFormat="1" ht="33" x14ac:dyDescent="0.25">
      <c r="A184" s="159" t="s">
        <v>191</v>
      </c>
      <c r="B184" s="160"/>
      <c r="C184" s="64" t="s">
        <v>259</v>
      </c>
      <c r="D184" s="4">
        <f>SUM(D185+D203)</f>
        <v>200</v>
      </c>
    </row>
    <row r="185" spans="1:4" s="147" customFormat="1" x14ac:dyDescent="0.25">
      <c r="A185" s="35">
        <v>1</v>
      </c>
      <c r="B185" s="65" t="s">
        <v>194</v>
      </c>
      <c r="C185" s="36"/>
      <c r="D185" s="4">
        <f>SUM(D188,D194,D195,D196,D197,D198,D200,D201,D202,D199)</f>
        <v>100</v>
      </c>
    </row>
    <row r="186" spans="1:4" s="147" customFormat="1" ht="33" x14ac:dyDescent="0.25">
      <c r="A186" s="37">
        <v>44927</v>
      </c>
      <c r="B186" s="66" t="s">
        <v>195</v>
      </c>
      <c r="C186" s="8" t="s">
        <v>196</v>
      </c>
      <c r="D186" s="8"/>
    </row>
    <row r="187" spans="1:4" s="147" customFormat="1" x14ac:dyDescent="0.25">
      <c r="A187" s="37">
        <v>44958</v>
      </c>
      <c r="B187" s="66" t="s">
        <v>197</v>
      </c>
      <c r="C187" s="8" t="s">
        <v>196</v>
      </c>
      <c r="D187" s="8"/>
    </row>
    <row r="188" spans="1:4" s="147" customFormat="1" ht="49.5" x14ac:dyDescent="0.25">
      <c r="A188" s="156">
        <v>44986</v>
      </c>
      <c r="B188" s="66" t="s">
        <v>198</v>
      </c>
      <c r="C188" s="27"/>
      <c r="D188" s="4">
        <f>SUM(D189:D193)</f>
        <v>30</v>
      </c>
    </row>
    <row r="189" spans="1:4" s="147" customFormat="1" x14ac:dyDescent="0.25">
      <c r="A189" s="157"/>
      <c r="B189" s="67" t="s">
        <v>199</v>
      </c>
      <c r="C189" s="27"/>
      <c r="D189" s="8">
        <v>6</v>
      </c>
    </row>
    <row r="190" spans="1:4" s="147" customFormat="1" ht="31.9" customHeight="1" x14ac:dyDescent="0.25">
      <c r="A190" s="157"/>
      <c r="B190" s="68" t="s">
        <v>200</v>
      </c>
      <c r="C190" s="27"/>
      <c r="D190" s="8">
        <v>6</v>
      </c>
    </row>
    <row r="191" spans="1:4" s="147" customFormat="1" x14ac:dyDescent="0.25">
      <c r="A191" s="157"/>
      <c r="B191" s="69" t="s">
        <v>201</v>
      </c>
      <c r="C191" s="36"/>
      <c r="D191" s="8">
        <v>6</v>
      </c>
    </row>
    <row r="192" spans="1:4" s="147" customFormat="1" x14ac:dyDescent="0.25">
      <c r="A192" s="157"/>
      <c r="B192" s="68" t="s">
        <v>202</v>
      </c>
      <c r="C192" s="27"/>
      <c r="D192" s="8">
        <v>6</v>
      </c>
    </row>
    <row r="193" spans="1:4" x14ac:dyDescent="0.25">
      <c r="A193" s="158"/>
      <c r="B193" s="68" t="s">
        <v>203</v>
      </c>
      <c r="C193" s="27"/>
      <c r="D193" s="8">
        <v>6</v>
      </c>
    </row>
    <row r="194" spans="1:4" ht="33" x14ac:dyDescent="0.25">
      <c r="A194" s="38">
        <v>45017</v>
      </c>
      <c r="B194" s="66" t="s">
        <v>718</v>
      </c>
      <c r="C194" s="27"/>
      <c r="D194" s="8">
        <v>10</v>
      </c>
    </row>
    <row r="195" spans="1:4" ht="33" x14ac:dyDescent="0.25">
      <c r="A195" s="156">
        <v>45047</v>
      </c>
      <c r="B195" s="66" t="s">
        <v>204</v>
      </c>
      <c r="C195" s="27"/>
      <c r="D195" s="8">
        <v>15</v>
      </c>
    </row>
    <row r="196" spans="1:4" x14ac:dyDescent="0.25">
      <c r="A196" s="158"/>
      <c r="B196" s="66" t="s">
        <v>205</v>
      </c>
      <c r="C196" s="46"/>
      <c r="D196" s="8">
        <v>5</v>
      </c>
    </row>
    <row r="197" spans="1:4" ht="49.5" x14ac:dyDescent="0.25">
      <c r="A197" s="156">
        <v>45078</v>
      </c>
      <c r="B197" s="66" t="s">
        <v>206</v>
      </c>
      <c r="C197" s="46"/>
      <c r="D197" s="8">
        <v>8</v>
      </c>
    </row>
    <row r="198" spans="1:4" x14ac:dyDescent="0.25">
      <c r="A198" s="157"/>
      <c r="B198" s="66" t="s">
        <v>207</v>
      </c>
      <c r="C198" s="46"/>
      <c r="D198" s="8">
        <v>6</v>
      </c>
    </row>
    <row r="199" spans="1:4" x14ac:dyDescent="0.25">
      <c r="A199" s="158"/>
      <c r="B199" s="66" t="s">
        <v>208</v>
      </c>
      <c r="C199" s="46"/>
      <c r="D199" s="8">
        <v>6</v>
      </c>
    </row>
    <row r="200" spans="1:4" ht="49.5" x14ac:dyDescent="0.25">
      <c r="A200" s="156">
        <v>45108</v>
      </c>
      <c r="B200" s="66" t="s">
        <v>209</v>
      </c>
      <c r="C200" s="46"/>
      <c r="D200" s="8">
        <v>8</v>
      </c>
    </row>
    <row r="201" spans="1:4" x14ac:dyDescent="0.25">
      <c r="A201" s="157"/>
      <c r="B201" s="66" t="s">
        <v>210</v>
      </c>
      <c r="C201" s="46"/>
      <c r="D201" s="8">
        <v>7</v>
      </c>
    </row>
    <row r="202" spans="1:4" x14ac:dyDescent="0.25">
      <c r="A202" s="158"/>
      <c r="B202" s="66" t="s">
        <v>211</v>
      </c>
      <c r="C202" s="46"/>
      <c r="D202" s="8">
        <v>5</v>
      </c>
    </row>
    <row r="203" spans="1:4" x14ac:dyDescent="0.25">
      <c r="A203" s="35" t="s">
        <v>212</v>
      </c>
      <c r="B203" s="65" t="s">
        <v>213</v>
      </c>
      <c r="C203" s="46"/>
      <c r="D203" s="4">
        <f>SUM(D206,D207,D208,D209,D210)</f>
        <v>100</v>
      </c>
    </row>
    <row r="204" spans="1:4" ht="33" x14ac:dyDescent="0.25">
      <c r="A204" s="38">
        <v>44928</v>
      </c>
      <c r="B204" s="66" t="s">
        <v>214</v>
      </c>
      <c r="C204" s="46" t="s">
        <v>196</v>
      </c>
      <c r="D204" s="8"/>
    </row>
    <row r="205" spans="1:4" x14ac:dyDescent="0.25">
      <c r="A205" s="38">
        <v>44959</v>
      </c>
      <c r="B205" s="66" t="s">
        <v>215</v>
      </c>
      <c r="C205" s="46" t="s">
        <v>196</v>
      </c>
      <c r="D205" s="8"/>
    </row>
    <row r="206" spans="1:4" ht="115.5" x14ac:dyDescent="0.25">
      <c r="A206" s="156">
        <v>44987</v>
      </c>
      <c r="B206" s="66" t="s">
        <v>216</v>
      </c>
      <c r="C206" s="46"/>
      <c r="D206" s="8">
        <v>60</v>
      </c>
    </row>
    <row r="207" spans="1:4" x14ac:dyDescent="0.25">
      <c r="A207" s="158"/>
      <c r="B207" s="66" t="s">
        <v>217</v>
      </c>
      <c r="C207" s="46"/>
      <c r="D207" s="8">
        <v>10</v>
      </c>
    </row>
    <row r="208" spans="1:4" ht="49.5" x14ac:dyDescent="0.25">
      <c r="A208" s="156">
        <v>45018</v>
      </c>
      <c r="B208" s="66" t="s">
        <v>218</v>
      </c>
      <c r="C208" s="46"/>
      <c r="D208" s="8">
        <v>8</v>
      </c>
    </row>
    <row r="209" spans="1:4" x14ac:dyDescent="0.25">
      <c r="A209" s="157"/>
      <c r="B209" s="66" t="s">
        <v>219</v>
      </c>
      <c r="C209" s="46"/>
      <c r="D209" s="8">
        <v>12</v>
      </c>
    </row>
    <row r="210" spans="1:4" x14ac:dyDescent="0.25">
      <c r="A210" s="158"/>
      <c r="B210" s="66" t="s">
        <v>220</v>
      </c>
      <c r="C210" s="46"/>
      <c r="D210" s="8">
        <v>10</v>
      </c>
    </row>
    <row r="211" spans="1:4" s="147" customFormat="1" x14ac:dyDescent="0.25">
      <c r="A211" s="159" t="s">
        <v>523</v>
      </c>
      <c r="B211" s="170"/>
      <c r="C211" s="47"/>
      <c r="D211" s="4">
        <f>D212+D230+D257+D269</f>
        <v>100</v>
      </c>
    </row>
    <row r="212" spans="1:4" s="147" customFormat="1" ht="33" x14ac:dyDescent="0.25">
      <c r="A212" s="130">
        <v>1</v>
      </c>
      <c r="B212" s="70" t="s">
        <v>524</v>
      </c>
      <c r="C212" s="47"/>
      <c r="D212" s="4">
        <f>SUM(D213:D229)</f>
        <v>35</v>
      </c>
    </row>
    <row r="213" spans="1:4" s="147" customFormat="1" ht="49.5" x14ac:dyDescent="0.25">
      <c r="A213" s="171" t="s">
        <v>462</v>
      </c>
      <c r="B213" s="71" t="s">
        <v>525</v>
      </c>
      <c r="C213" s="47"/>
      <c r="D213" s="8">
        <v>3</v>
      </c>
    </row>
    <row r="214" spans="1:4" s="147" customFormat="1" ht="33" x14ac:dyDescent="0.25">
      <c r="A214" s="172"/>
      <c r="B214" s="71" t="s">
        <v>526</v>
      </c>
      <c r="C214" s="47"/>
      <c r="D214" s="8">
        <v>2</v>
      </c>
    </row>
    <row r="215" spans="1:4" s="147" customFormat="1" ht="110.25" customHeight="1" x14ac:dyDescent="0.25">
      <c r="A215" s="130" t="s">
        <v>463</v>
      </c>
      <c r="B215" s="71" t="s">
        <v>527</v>
      </c>
      <c r="C215" s="72" t="s">
        <v>575</v>
      </c>
      <c r="D215" s="8">
        <v>2</v>
      </c>
    </row>
    <row r="216" spans="1:4" s="147" customFormat="1" ht="64.5" x14ac:dyDescent="0.25">
      <c r="A216" s="130" t="s">
        <v>576</v>
      </c>
      <c r="B216" s="71" t="s">
        <v>719</v>
      </c>
      <c r="C216" s="47"/>
      <c r="D216" s="8">
        <v>2</v>
      </c>
    </row>
    <row r="217" spans="1:4" s="147" customFormat="1" x14ac:dyDescent="0.25">
      <c r="A217" s="171" t="s">
        <v>577</v>
      </c>
      <c r="B217" s="71" t="s">
        <v>528</v>
      </c>
      <c r="C217" s="47"/>
      <c r="D217" s="8">
        <v>2</v>
      </c>
    </row>
    <row r="218" spans="1:4" s="147" customFormat="1" ht="33" x14ac:dyDescent="0.25">
      <c r="A218" s="173"/>
      <c r="B218" s="73" t="s">
        <v>529</v>
      </c>
      <c r="C218" s="74" t="s">
        <v>578</v>
      </c>
      <c r="D218" s="8">
        <v>2</v>
      </c>
    </row>
    <row r="219" spans="1:4" s="147" customFormat="1" ht="33" x14ac:dyDescent="0.25">
      <c r="A219" s="174"/>
      <c r="B219" s="11" t="s">
        <v>530</v>
      </c>
      <c r="C219" s="47"/>
      <c r="D219" s="8">
        <v>2</v>
      </c>
    </row>
    <row r="220" spans="1:4" s="147" customFormat="1" ht="33" x14ac:dyDescent="0.25">
      <c r="A220" s="175"/>
      <c r="B220" s="11" t="s">
        <v>531</v>
      </c>
      <c r="C220" s="47"/>
      <c r="D220" s="8">
        <v>2</v>
      </c>
    </row>
    <row r="221" spans="1:4" s="147" customFormat="1" ht="33" x14ac:dyDescent="0.25">
      <c r="A221" s="176" t="s">
        <v>579</v>
      </c>
      <c r="B221" s="11" t="s">
        <v>532</v>
      </c>
      <c r="C221" s="47"/>
      <c r="D221" s="8">
        <v>2</v>
      </c>
    </row>
    <row r="222" spans="1:4" s="147" customFormat="1" x14ac:dyDescent="0.25">
      <c r="A222" s="177"/>
      <c r="B222" s="11" t="s">
        <v>533</v>
      </c>
      <c r="C222" s="47"/>
      <c r="D222" s="8">
        <v>2</v>
      </c>
    </row>
    <row r="223" spans="1:4" s="147" customFormat="1" ht="49.5" x14ac:dyDescent="0.25">
      <c r="A223" s="176" t="s">
        <v>580</v>
      </c>
      <c r="B223" s="11" t="s">
        <v>534</v>
      </c>
      <c r="C223" s="47"/>
      <c r="D223" s="8">
        <v>2</v>
      </c>
    </row>
    <row r="224" spans="1:4" s="147" customFormat="1" ht="33" x14ac:dyDescent="0.25">
      <c r="A224" s="178"/>
      <c r="B224" s="11" t="s">
        <v>535</v>
      </c>
      <c r="C224" s="47"/>
      <c r="D224" s="8">
        <v>2</v>
      </c>
    </row>
    <row r="225" spans="1:4" s="147" customFormat="1" ht="31.5" x14ac:dyDescent="0.25">
      <c r="A225" s="169" t="s">
        <v>581</v>
      </c>
      <c r="B225" s="11" t="s">
        <v>720</v>
      </c>
      <c r="C225" s="47"/>
      <c r="D225" s="8">
        <v>2</v>
      </c>
    </row>
    <row r="226" spans="1:4" s="147" customFormat="1" ht="33" x14ac:dyDescent="0.25">
      <c r="A226" s="169"/>
      <c r="B226" s="11" t="s">
        <v>536</v>
      </c>
      <c r="C226" s="47"/>
      <c r="D226" s="8">
        <v>2</v>
      </c>
    </row>
    <row r="227" spans="1:4" s="147" customFormat="1" x14ac:dyDescent="0.25">
      <c r="A227" s="169"/>
      <c r="B227" s="11" t="s">
        <v>537</v>
      </c>
      <c r="C227" s="47"/>
      <c r="D227" s="8">
        <v>2</v>
      </c>
    </row>
    <row r="228" spans="1:4" s="147" customFormat="1" ht="65.25" customHeight="1" x14ac:dyDescent="0.25">
      <c r="A228" s="169" t="s">
        <v>582</v>
      </c>
      <c r="B228" s="11" t="s">
        <v>538</v>
      </c>
      <c r="C228" s="179" t="s">
        <v>583</v>
      </c>
      <c r="D228" s="8">
        <v>2</v>
      </c>
    </row>
    <row r="229" spans="1:4" s="147" customFormat="1" ht="47.25" customHeight="1" x14ac:dyDescent="0.25">
      <c r="A229" s="169"/>
      <c r="B229" s="11" t="s">
        <v>539</v>
      </c>
      <c r="C229" s="180"/>
      <c r="D229" s="8">
        <v>2</v>
      </c>
    </row>
    <row r="230" spans="1:4" s="147" customFormat="1" x14ac:dyDescent="0.25">
      <c r="A230" s="131">
        <v>2</v>
      </c>
      <c r="B230" s="70" t="s">
        <v>540</v>
      </c>
      <c r="C230" s="47"/>
      <c r="D230" s="4">
        <v>35</v>
      </c>
    </row>
    <row r="231" spans="1:4" s="147" customFormat="1" x14ac:dyDescent="0.25">
      <c r="A231" s="169" t="s">
        <v>584</v>
      </c>
      <c r="B231" s="11" t="s">
        <v>541</v>
      </c>
      <c r="C231" s="47"/>
      <c r="D231" s="8">
        <v>2</v>
      </c>
    </row>
    <row r="232" spans="1:4" s="147" customFormat="1" x14ac:dyDescent="0.25">
      <c r="A232" s="169"/>
      <c r="B232" s="11" t="s">
        <v>542</v>
      </c>
      <c r="C232" s="47"/>
      <c r="D232" s="8">
        <v>1.5</v>
      </c>
    </row>
    <row r="233" spans="1:4" s="147" customFormat="1" x14ac:dyDescent="0.25">
      <c r="A233" s="169"/>
      <c r="B233" s="11" t="s">
        <v>543</v>
      </c>
      <c r="C233" s="47"/>
      <c r="D233" s="8">
        <v>1</v>
      </c>
    </row>
    <row r="234" spans="1:4" s="147" customFormat="1" x14ac:dyDescent="0.25">
      <c r="A234" s="169"/>
      <c r="B234" s="11" t="s">
        <v>544</v>
      </c>
      <c r="C234" s="47"/>
      <c r="D234" s="8">
        <v>0.5</v>
      </c>
    </row>
    <row r="235" spans="1:4" s="147" customFormat="1" x14ac:dyDescent="0.25">
      <c r="A235" s="169"/>
      <c r="B235" s="11" t="s">
        <v>545</v>
      </c>
      <c r="C235" s="47"/>
      <c r="D235" s="8">
        <v>0</v>
      </c>
    </row>
    <row r="236" spans="1:4" s="147" customFormat="1" ht="33" x14ac:dyDescent="0.25">
      <c r="A236" s="169" t="s">
        <v>585</v>
      </c>
      <c r="B236" s="11" t="s">
        <v>546</v>
      </c>
      <c r="C236" s="47"/>
      <c r="D236" s="8">
        <v>2</v>
      </c>
    </row>
    <row r="237" spans="1:4" s="147" customFormat="1" ht="51" x14ac:dyDescent="0.25">
      <c r="A237" s="169"/>
      <c r="B237" s="11" t="s">
        <v>721</v>
      </c>
      <c r="C237" s="47"/>
      <c r="D237" s="8">
        <v>2</v>
      </c>
    </row>
    <row r="238" spans="1:4" s="147" customFormat="1" ht="37.5" customHeight="1" x14ac:dyDescent="0.25">
      <c r="A238" s="169"/>
      <c r="B238" s="11" t="s">
        <v>547</v>
      </c>
      <c r="C238" s="47"/>
      <c r="D238" s="8">
        <v>2</v>
      </c>
    </row>
    <row r="239" spans="1:4" s="147" customFormat="1" x14ac:dyDescent="0.25">
      <c r="A239" s="181" t="s">
        <v>586</v>
      </c>
      <c r="B239" s="11" t="s">
        <v>548</v>
      </c>
      <c r="C239" s="47"/>
      <c r="D239" s="8">
        <v>2</v>
      </c>
    </row>
    <row r="240" spans="1:4" s="147" customFormat="1" x14ac:dyDescent="0.25">
      <c r="A240" s="182"/>
      <c r="B240" s="11" t="s">
        <v>549</v>
      </c>
      <c r="C240" s="47"/>
      <c r="D240" s="8">
        <v>1.5</v>
      </c>
    </row>
    <row r="241" spans="1:4" s="147" customFormat="1" x14ac:dyDescent="0.25">
      <c r="A241" s="182"/>
      <c r="B241" s="11" t="s">
        <v>550</v>
      </c>
      <c r="C241" s="47"/>
      <c r="D241" s="8">
        <v>1</v>
      </c>
    </row>
    <row r="242" spans="1:4" s="147" customFormat="1" x14ac:dyDescent="0.25">
      <c r="A242" s="182"/>
      <c r="B242" s="11" t="s">
        <v>551</v>
      </c>
      <c r="C242" s="47"/>
      <c r="D242" s="8">
        <v>0.5</v>
      </c>
    </row>
    <row r="243" spans="1:4" s="147" customFormat="1" x14ac:dyDescent="0.25">
      <c r="A243" s="183"/>
      <c r="B243" s="11" t="s">
        <v>552</v>
      </c>
      <c r="C243" s="47"/>
      <c r="D243" s="8">
        <v>0</v>
      </c>
    </row>
    <row r="244" spans="1:4" s="147" customFormat="1" ht="33" x14ac:dyDescent="0.25">
      <c r="A244" s="169" t="s">
        <v>587</v>
      </c>
      <c r="B244" s="11" t="s">
        <v>553</v>
      </c>
      <c r="C244" s="47"/>
      <c r="D244" s="8">
        <v>2</v>
      </c>
    </row>
    <row r="245" spans="1:4" s="147" customFormat="1" x14ac:dyDescent="0.25">
      <c r="A245" s="169"/>
      <c r="B245" s="11" t="s">
        <v>554</v>
      </c>
      <c r="C245" s="47"/>
      <c r="D245" s="8">
        <v>1</v>
      </c>
    </row>
    <row r="246" spans="1:4" s="147" customFormat="1" ht="57.75" customHeight="1" x14ac:dyDescent="0.25">
      <c r="A246" s="169" t="s">
        <v>594</v>
      </c>
      <c r="B246" s="11" t="s">
        <v>555</v>
      </c>
      <c r="C246" s="179" t="s">
        <v>595</v>
      </c>
      <c r="D246" s="8">
        <v>2</v>
      </c>
    </row>
    <row r="247" spans="1:4" s="147" customFormat="1" ht="57.75" customHeight="1" x14ac:dyDescent="0.25">
      <c r="A247" s="169"/>
      <c r="B247" s="11" t="s">
        <v>556</v>
      </c>
      <c r="C247" s="180"/>
      <c r="D247" s="8">
        <v>2</v>
      </c>
    </row>
    <row r="248" spans="1:4" s="147" customFormat="1" ht="33" x14ac:dyDescent="0.25">
      <c r="A248" s="184" t="s">
        <v>596</v>
      </c>
      <c r="B248" s="10" t="s">
        <v>557</v>
      </c>
      <c r="C248" s="47"/>
      <c r="D248" s="8">
        <v>2</v>
      </c>
    </row>
    <row r="249" spans="1:4" s="147" customFormat="1" ht="33" x14ac:dyDescent="0.25">
      <c r="A249" s="178"/>
      <c r="B249" s="10" t="s">
        <v>558</v>
      </c>
      <c r="C249" s="47"/>
      <c r="D249" s="8">
        <v>2</v>
      </c>
    </row>
    <row r="250" spans="1:4" s="147" customFormat="1" ht="33" x14ac:dyDescent="0.25">
      <c r="A250" s="178"/>
      <c r="B250" s="10" t="s">
        <v>559</v>
      </c>
      <c r="C250" s="47"/>
      <c r="D250" s="8">
        <v>2</v>
      </c>
    </row>
    <row r="251" spans="1:4" s="147" customFormat="1" ht="33" x14ac:dyDescent="0.25">
      <c r="A251" s="131" t="s">
        <v>597</v>
      </c>
      <c r="B251" s="10" t="s">
        <v>560</v>
      </c>
      <c r="C251" s="47"/>
      <c r="D251" s="8">
        <v>2</v>
      </c>
    </row>
    <row r="252" spans="1:4" s="147" customFormat="1" ht="121.5" x14ac:dyDescent="0.25">
      <c r="A252" s="169" t="s">
        <v>598</v>
      </c>
      <c r="B252" s="12" t="s">
        <v>722</v>
      </c>
      <c r="C252" s="75" t="s">
        <v>599</v>
      </c>
      <c r="D252" s="8">
        <v>2</v>
      </c>
    </row>
    <row r="253" spans="1:4" s="147" customFormat="1" x14ac:dyDescent="0.25">
      <c r="A253" s="169"/>
      <c r="B253" s="10" t="s">
        <v>561</v>
      </c>
      <c r="C253" s="47"/>
      <c r="D253" s="8">
        <v>2</v>
      </c>
    </row>
    <row r="254" spans="1:4" s="147" customFormat="1" ht="33" x14ac:dyDescent="0.25">
      <c r="A254" s="169"/>
      <c r="B254" s="10" t="s">
        <v>562</v>
      </c>
      <c r="C254" s="47"/>
      <c r="D254" s="8">
        <v>2</v>
      </c>
    </row>
    <row r="255" spans="1:4" s="147" customFormat="1" ht="33" x14ac:dyDescent="0.25">
      <c r="A255" s="169" t="s">
        <v>600</v>
      </c>
      <c r="B255" s="10" t="s">
        <v>563</v>
      </c>
      <c r="C255" s="72" t="s">
        <v>601</v>
      </c>
      <c r="D255" s="8">
        <v>3</v>
      </c>
    </row>
    <row r="256" spans="1:4" s="147" customFormat="1" ht="33" x14ac:dyDescent="0.25">
      <c r="A256" s="169"/>
      <c r="B256" s="10" t="s">
        <v>723</v>
      </c>
      <c r="C256" s="72" t="s">
        <v>602</v>
      </c>
      <c r="D256" s="8">
        <v>1</v>
      </c>
    </row>
    <row r="257" spans="1:4" s="147" customFormat="1" x14ac:dyDescent="0.25">
      <c r="A257" s="76">
        <v>3</v>
      </c>
      <c r="B257" s="77" t="s">
        <v>564</v>
      </c>
      <c r="C257" s="47"/>
      <c r="D257" s="4">
        <f>SUM(D258:D268)</f>
        <v>20</v>
      </c>
    </row>
    <row r="258" spans="1:4" s="147" customFormat="1" ht="49.5" x14ac:dyDescent="0.25">
      <c r="A258" s="181" t="s">
        <v>603</v>
      </c>
      <c r="B258" s="10" t="s">
        <v>565</v>
      </c>
      <c r="C258" s="47"/>
      <c r="D258" s="8">
        <v>2</v>
      </c>
    </row>
    <row r="259" spans="1:4" s="147" customFormat="1" ht="33" x14ac:dyDescent="0.25">
      <c r="A259" s="182"/>
      <c r="B259" s="10" t="s">
        <v>566</v>
      </c>
      <c r="C259" s="47"/>
      <c r="D259" s="8">
        <v>2</v>
      </c>
    </row>
    <row r="260" spans="1:4" s="147" customFormat="1" x14ac:dyDescent="0.25">
      <c r="A260" s="183"/>
      <c r="B260" s="10" t="s">
        <v>567</v>
      </c>
      <c r="C260" s="47"/>
      <c r="D260" s="8">
        <v>2</v>
      </c>
    </row>
    <row r="261" spans="1:4" s="147" customFormat="1" ht="54" x14ac:dyDescent="0.25">
      <c r="A261" s="181" t="s">
        <v>604</v>
      </c>
      <c r="B261" s="12" t="s">
        <v>568</v>
      </c>
      <c r="C261" s="72" t="s">
        <v>605</v>
      </c>
      <c r="D261" s="8">
        <v>2</v>
      </c>
    </row>
    <row r="262" spans="1:4" s="147" customFormat="1" ht="81" x14ac:dyDescent="0.25">
      <c r="A262" s="182"/>
      <c r="B262" s="12" t="s">
        <v>569</v>
      </c>
      <c r="C262" s="72" t="s">
        <v>606</v>
      </c>
      <c r="D262" s="8">
        <v>2</v>
      </c>
    </row>
    <row r="263" spans="1:4" s="147" customFormat="1" ht="33" x14ac:dyDescent="0.25">
      <c r="A263" s="183"/>
      <c r="B263" s="12" t="s">
        <v>570</v>
      </c>
      <c r="C263" s="47"/>
      <c r="D263" s="8">
        <v>2</v>
      </c>
    </row>
    <row r="264" spans="1:4" s="147" customFormat="1" ht="33" x14ac:dyDescent="0.25">
      <c r="A264" s="181" t="s">
        <v>607</v>
      </c>
      <c r="B264" s="12" t="s">
        <v>571</v>
      </c>
      <c r="C264" s="47"/>
      <c r="D264" s="8">
        <v>2</v>
      </c>
    </row>
    <row r="265" spans="1:4" s="147" customFormat="1" x14ac:dyDescent="0.25">
      <c r="A265" s="183"/>
      <c r="B265" s="12" t="s">
        <v>572</v>
      </c>
      <c r="C265" s="47"/>
      <c r="D265" s="8">
        <v>1</v>
      </c>
    </row>
    <row r="266" spans="1:4" s="147" customFormat="1" ht="71.25" customHeight="1" x14ac:dyDescent="0.25">
      <c r="A266" s="181" t="s">
        <v>608</v>
      </c>
      <c r="B266" s="12" t="s">
        <v>573</v>
      </c>
      <c r="C266" s="185" t="s">
        <v>609</v>
      </c>
      <c r="D266" s="8">
        <v>2</v>
      </c>
    </row>
    <row r="267" spans="1:4" s="147" customFormat="1" ht="71.25" customHeight="1" x14ac:dyDescent="0.25">
      <c r="A267" s="183"/>
      <c r="B267" s="12" t="s">
        <v>574</v>
      </c>
      <c r="C267" s="186"/>
      <c r="D267" s="8">
        <v>1</v>
      </c>
    </row>
    <row r="268" spans="1:4" s="147" customFormat="1" ht="106.5" customHeight="1" x14ac:dyDescent="0.25">
      <c r="A268" s="132" t="s">
        <v>610</v>
      </c>
      <c r="B268" s="78" t="s">
        <v>724</v>
      </c>
      <c r="C268" s="133" t="s">
        <v>611</v>
      </c>
      <c r="D268" s="8">
        <v>2</v>
      </c>
    </row>
    <row r="269" spans="1:4" s="147" customFormat="1" x14ac:dyDescent="0.25">
      <c r="A269" s="76">
        <v>4</v>
      </c>
      <c r="B269" s="79" t="s">
        <v>612</v>
      </c>
      <c r="C269" s="47"/>
      <c r="D269" s="4">
        <f>SUM(D270:D274)</f>
        <v>10</v>
      </c>
    </row>
    <row r="270" spans="1:4" s="147" customFormat="1" ht="16.5" customHeight="1" x14ac:dyDescent="0.25">
      <c r="A270" s="129" t="s">
        <v>588</v>
      </c>
      <c r="B270" s="12" t="s">
        <v>613</v>
      </c>
      <c r="C270" s="47"/>
      <c r="D270" s="8">
        <v>2</v>
      </c>
    </row>
    <row r="271" spans="1:4" s="147" customFormat="1" x14ac:dyDescent="0.25">
      <c r="A271" s="129" t="s">
        <v>589</v>
      </c>
      <c r="B271" s="12" t="s">
        <v>614</v>
      </c>
      <c r="C271" s="47"/>
      <c r="D271" s="8">
        <v>2</v>
      </c>
    </row>
    <row r="272" spans="1:4" s="147" customFormat="1" x14ac:dyDescent="0.25">
      <c r="A272" s="129" t="s">
        <v>590</v>
      </c>
      <c r="B272" s="12" t="s">
        <v>615</v>
      </c>
      <c r="C272" s="47"/>
      <c r="D272" s="8">
        <v>2</v>
      </c>
    </row>
    <row r="273" spans="1:4" s="147" customFormat="1" x14ac:dyDescent="0.25">
      <c r="A273" s="129" t="s">
        <v>591</v>
      </c>
      <c r="B273" s="12" t="s">
        <v>616</v>
      </c>
      <c r="C273" s="47"/>
      <c r="D273" s="8">
        <v>2</v>
      </c>
    </row>
    <row r="274" spans="1:4" s="147" customFormat="1" x14ac:dyDescent="0.25">
      <c r="A274" s="129" t="s">
        <v>592</v>
      </c>
      <c r="B274" s="12" t="s">
        <v>617</v>
      </c>
      <c r="C274" s="47"/>
      <c r="D274" s="8">
        <v>2</v>
      </c>
    </row>
    <row r="275" spans="1:4" s="147" customFormat="1" x14ac:dyDescent="0.25">
      <c r="A275" s="1"/>
      <c r="D275" s="39"/>
    </row>
    <row r="276" spans="1:4" s="147" customFormat="1" x14ac:dyDescent="0.25">
      <c r="A276" s="1"/>
      <c r="D276" s="39"/>
    </row>
    <row r="277" spans="1:4" s="147" customFormat="1" ht="30" customHeight="1" x14ac:dyDescent="0.25">
      <c r="A277" s="1"/>
      <c r="B277" s="149"/>
      <c r="D277" s="39"/>
    </row>
  </sheetData>
  <mergeCells count="52">
    <mergeCell ref="A33:B33"/>
    <mergeCell ref="A4:B4"/>
    <mergeCell ref="A184:B184"/>
    <mergeCell ref="A188:A193"/>
    <mergeCell ref="A195:A196"/>
    <mergeCell ref="A148:B148"/>
    <mergeCell ref="A105:B105"/>
    <mergeCell ref="A130:B130"/>
    <mergeCell ref="A74:B74"/>
    <mergeCell ref="A64:B64"/>
    <mergeCell ref="B63:C63"/>
    <mergeCell ref="B41:C41"/>
    <mergeCell ref="B45:C45"/>
    <mergeCell ref="B48:C48"/>
    <mergeCell ref="B53:C53"/>
    <mergeCell ref="B57:C57"/>
    <mergeCell ref="B34:C34"/>
    <mergeCell ref="A208:A210"/>
    <mergeCell ref="A177:A179"/>
    <mergeCell ref="A197:A199"/>
    <mergeCell ref="A200:A202"/>
    <mergeCell ref="A206:A207"/>
    <mergeCell ref="B106:C106"/>
    <mergeCell ref="B110:C110"/>
    <mergeCell ref="B113:C113"/>
    <mergeCell ref="B117:C117"/>
    <mergeCell ref="B121:C121"/>
    <mergeCell ref="B125:C125"/>
    <mergeCell ref="A66:A69"/>
    <mergeCell ref="A71:A73"/>
    <mergeCell ref="A211:B211"/>
    <mergeCell ref="A213:A214"/>
    <mergeCell ref="A217:A220"/>
    <mergeCell ref="A221:A222"/>
    <mergeCell ref="A223:A224"/>
    <mergeCell ref="A225:A227"/>
    <mergeCell ref="A228:A229"/>
    <mergeCell ref="C228:C229"/>
    <mergeCell ref="A231:A235"/>
    <mergeCell ref="A236:A238"/>
    <mergeCell ref="A239:A243"/>
    <mergeCell ref="A244:A245"/>
    <mergeCell ref="A246:A247"/>
    <mergeCell ref="C246:C247"/>
    <mergeCell ref="A248:A250"/>
    <mergeCell ref="A266:A267"/>
    <mergeCell ref="C266:C267"/>
    <mergeCell ref="A252:A254"/>
    <mergeCell ref="A255:A256"/>
    <mergeCell ref="A258:A260"/>
    <mergeCell ref="A261:A263"/>
    <mergeCell ref="A264:A265"/>
  </mergeCells>
  <hyperlinks>
    <hyperlink ref="B188" r:id="rId1" display="http://www.hcm.edu.vn/"/>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0"/>
  <sheetViews>
    <sheetView workbookViewId="0">
      <selection activeCell="B2" sqref="B2"/>
    </sheetView>
  </sheetViews>
  <sheetFormatPr defaultColWidth="9.140625" defaultRowHeight="16.5" x14ac:dyDescent="0.25"/>
  <cols>
    <col min="1" max="1" width="13.5703125" style="84" customWidth="1"/>
    <col min="2" max="2" width="109" style="86" customWidth="1"/>
    <col min="3" max="3" width="26.42578125" style="86" customWidth="1"/>
    <col min="4" max="16384" width="9.140625" style="86"/>
  </cols>
  <sheetData>
    <row r="1" spans="1:4" ht="18.75" x14ac:dyDescent="0.25">
      <c r="A1" s="86"/>
      <c r="B1" s="40" t="s">
        <v>221</v>
      </c>
    </row>
    <row r="2" spans="1:4" ht="18.75" x14ac:dyDescent="0.25">
      <c r="A2" s="86"/>
      <c r="B2" s="40" t="s">
        <v>328</v>
      </c>
    </row>
    <row r="4" spans="1:4" x14ac:dyDescent="0.25">
      <c r="A4" s="154" t="s">
        <v>266</v>
      </c>
      <c r="B4" s="155"/>
      <c r="C4" s="79" t="s">
        <v>267</v>
      </c>
      <c r="D4" s="79">
        <f>D5+D23+D27+D32</f>
        <v>200</v>
      </c>
    </row>
    <row r="5" spans="1:4" x14ac:dyDescent="0.25">
      <c r="A5" s="81">
        <v>1</v>
      </c>
      <c r="B5" s="79" t="s">
        <v>237</v>
      </c>
      <c r="C5" s="32"/>
      <c r="D5" s="79">
        <f>SUM(D6:D22)</f>
        <v>80</v>
      </c>
    </row>
    <row r="6" spans="1:4" ht="17.25" x14ac:dyDescent="0.25">
      <c r="A6" s="83" t="s">
        <v>462</v>
      </c>
      <c r="B6" s="204" t="s">
        <v>731</v>
      </c>
      <c r="C6" s="205"/>
      <c r="D6" s="206"/>
    </row>
    <row r="7" spans="1:4" ht="20.25" customHeight="1" x14ac:dyDescent="0.25">
      <c r="A7" s="98"/>
      <c r="B7" s="49" t="s">
        <v>300</v>
      </c>
      <c r="C7" s="49"/>
      <c r="D7" s="32">
        <v>10</v>
      </c>
    </row>
    <row r="8" spans="1:4" x14ac:dyDescent="0.25">
      <c r="A8" s="98"/>
      <c r="B8" s="49" t="s">
        <v>268</v>
      </c>
      <c r="C8" s="49"/>
      <c r="D8" s="32">
        <v>10</v>
      </c>
    </row>
    <row r="9" spans="1:4" ht="17.25" x14ac:dyDescent="0.25">
      <c r="A9" s="83" t="s">
        <v>463</v>
      </c>
      <c r="B9" s="204" t="s">
        <v>269</v>
      </c>
      <c r="C9" s="205"/>
      <c r="D9" s="206"/>
    </row>
    <row r="10" spans="1:4" x14ac:dyDescent="0.25">
      <c r="A10" s="98"/>
      <c r="B10" s="49" t="s">
        <v>270</v>
      </c>
      <c r="C10" s="49"/>
      <c r="D10" s="32">
        <v>5</v>
      </c>
    </row>
    <row r="11" spans="1:4" ht="33" x14ac:dyDescent="0.25">
      <c r="A11" s="98"/>
      <c r="B11" s="49" t="s">
        <v>271</v>
      </c>
      <c r="C11" s="49"/>
      <c r="D11" s="32">
        <v>5</v>
      </c>
    </row>
    <row r="12" spans="1:4" x14ac:dyDescent="0.25">
      <c r="A12" s="98"/>
      <c r="B12" s="49" t="s">
        <v>272</v>
      </c>
      <c r="C12" s="49"/>
      <c r="D12" s="32">
        <v>5</v>
      </c>
    </row>
    <row r="13" spans="1:4" ht="18.75" customHeight="1" x14ac:dyDescent="0.25">
      <c r="A13" s="98"/>
      <c r="B13" s="48" t="s">
        <v>732</v>
      </c>
      <c r="C13" s="49"/>
      <c r="D13" s="32">
        <v>10</v>
      </c>
    </row>
    <row r="14" spans="1:4" x14ac:dyDescent="0.25">
      <c r="A14" s="98"/>
      <c r="B14" s="49" t="s">
        <v>273</v>
      </c>
      <c r="C14" s="100"/>
      <c r="D14" s="32">
        <v>5</v>
      </c>
    </row>
    <row r="15" spans="1:4" ht="17.25" x14ac:dyDescent="0.25">
      <c r="A15" s="83" t="s">
        <v>576</v>
      </c>
      <c r="B15" s="204" t="s">
        <v>274</v>
      </c>
      <c r="C15" s="205"/>
      <c r="D15" s="206"/>
    </row>
    <row r="16" spans="1:4" ht="20.25" customHeight="1" x14ac:dyDescent="0.25">
      <c r="A16" s="98"/>
      <c r="B16" s="54" t="s">
        <v>275</v>
      </c>
      <c r="C16" s="54"/>
      <c r="D16" s="32">
        <v>5</v>
      </c>
    </row>
    <row r="17" spans="1:4" x14ac:dyDescent="0.25">
      <c r="A17" s="98"/>
      <c r="B17" s="54" t="s">
        <v>301</v>
      </c>
      <c r="C17" s="54"/>
      <c r="D17" s="32">
        <v>5</v>
      </c>
    </row>
    <row r="18" spans="1:4" ht="33" x14ac:dyDescent="0.25">
      <c r="A18" s="98"/>
      <c r="B18" s="54" t="s">
        <v>276</v>
      </c>
      <c r="C18" s="54"/>
      <c r="D18" s="32">
        <v>5</v>
      </c>
    </row>
    <row r="19" spans="1:4" ht="19.5" customHeight="1" x14ac:dyDescent="0.25">
      <c r="A19" s="83" t="s">
        <v>577</v>
      </c>
      <c r="B19" s="204" t="s">
        <v>733</v>
      </c>
      <c r="C19" s="205"/>
      <c r="D19" s="206"/>
    </row>
    <row r="20" spans="1:4" x14ac:dyDescent="0.25">
      <c r="A20" s="98"/>
      <c r="B20" s="54" t="s">
        <v>277</v>
      </c>
      <c r="C20" s="54"/>
      <c r="D20" s="32">
        <v>5</v>
      </c>
    </row>
    <row r="21" spans="1:4" x14ac:dyDescent="0.25">
      <c r="A21" s="98"/>
      <c r="B21" s="54" t="s">
        <v>302</v>
      </c>
      <c r="C21" s="101"/>
      <c r="D21" s="32">
        <v>5</v>
      </c>
    </row>
    <row r="22" spans="1:4" x14ac:dyDescent="0.25">
      <c r="A22" s="99"/>
      <c r="B22" s="54" t="s">
        <v>278</v>
      </c>
      <c r="C22" s="101"/>
      <c r="D22" s="32">
        <v>5</v>
      </c>
    </row>
    <row r="23" spans="1:4" x14ac:dyDescent="0.25">
      <c r="A23" s="81">
        <v>2</v>
      </c>
      <c r="B23" s="79" t="s">
        <v>279</v>
      </c>
      <c r="C23" s="31"/>
      <c r="D23" s="79">
        <f>SUM(D24:D26)</f>
        <v>25</v>
      </c>
    </row>
    <row r="24" spans="1:4" ht="66" x14ac:dyDescent="0.25">
      <c r="A24" s="20" t="s">
        <v>584</v>
      </c>
      <c r="B24" s="49" t="s">
        <v>734</v>
      </c>
      <c r="C24" s="49"/>
      <c r="D24" s="32">
        <v>10</v>
      </c>
    </row>
    <row r="25" spans="1:4" ht="33" x14ac:dyDescent="0.25">
      <c r="A25" s="20" t="s">
        <v>585</v>
      </c>
      <c r="B25" s="49" t="s">
        <v>280</v>
      </c>
      <c r="C25" s="49"/>
      <c r="D25" s="32">
        <v>10</v>
      </c>
    </row>
    <row r="26" spans="1:4" x14ac:dyDescent="0.25">
      <c r="A26" s="20" t="s">
        <v>586</v>
      </c>
      <c r="B26" s="49" t="s">
        <v>735</v>
      </c>
      <c r="C26" s="49"/>
      <c r="D26" s="32">
        <v>5</v>
      </c>
    </row>
    <row r="27" spans="1:4" x14ac:dyDescent="0.25">
      <c r="A27" s="81">
        <v>3</v>
      </c>
      <c r="B27" s="79" t="s">
        <v>281</v>
      </c>
      <c r="C27" s="31"/>
      <c r="D27" s="79">
        <f>SUM(D28:D31)</f>
        <v>25</v>
      </c>
    </row>
    <row r="28" spans="1:4" ht="45" customHeight="1" x14ac:dyDescent="0.25">
      <c r="A28" s="20" t="s">
        <v>603</v>
      </c>
      <c r="B28" s="49" t="s">
        <v>282</v>
      </c>
      <c r="C28" s="49"/>
      <c r="D28" s="32">
        <v>10</v>
      </c>
    </row>
    <row r="29" spans="1:4" ht="33" x14ac:dyDescent="0.25">
      <c r="A29" s="20" t="s">
        <v>604</v>
      </c>
      <c r="B29" s="49" t="s">
        <v>283</v>
      </c>
      <c r="C29" s="49"/>
      <c r="D29" s="32">
        <v>5</v>
      </c>
    </row>
    <row r="30" spans="1:4" ht="49.5" x14ac:dyDescent="0.25">
      <c r="A30" s="20" t="s">
        <v>607</v>
      </c>
      <c r="B30" s="49" t="s">
        <v>299</v>
      </c>
      <c r="C30" s="49"/>
      <c r="D30" s="32">
        <v>5</v>
      </c>
    </row>
    <row r="31" spans="1:4" x14ac:dyDescent="0.25">
      <c r="A31" s="20" t="s">
        <v>608</v>
      </c>
      <c r="B31" s="49" t="s">
        <v>284</v>
      </c>
      <c r="C31" s="49"/>
      <c r="D31" s="32">
        <v>5</v>
      </c>
    </row>
    <row r="32" spans="1:4" x14ac:dyDescent="0.25">
      <c r="A32" s="81">
        <v>4</v>
      </c>
      <c r="B32" s="79" t="s">
        <v>285</v>
      </c>
      <c r="C32" s="31"/>
      <c r="D32" s="79">
        <f>SUM(D33:D40)</f>
        <v>70</v>
      </c>
    </row>
    <row r="33" spans="1:4" x14ac:dyDescent="0.25">
      <c r="A33" s="20" t="s">
        <v>588</v>
      </c>
      <c r="B33" s="49" t="s">
        <v>286</v>
      </c>
      <c r="C33" s="49"/>
      <c r="D33" s="32">
        <v>10</v>
      </c>
    </row>
    <row r="34" spans="1:4" x14ac:dyDescent="0.25">
      <c r="A34" s="20" t="s">
        <v>589</v>
      </c>
      <c r="B34" s="49" t="s">
        <v>287</v>
      </c>
      <c r="C34" s="49"/>
      <c r="D34" s="32">
        <v>10</v>
      </c>
    </row>
    <row r="35" spans="1:4" ht="33" x14ac:dyDescent="0.25">
      <c r="A35" s="20" t="s">
        <v>590</v>
      </c>
      <c r="B35" s="48" t="s">
        <v>736</v>
      </c>
      <c r="C35" s="49"/>
      <c r="D35" s="32">
        <v>10</v>
      </c>
    </row>
    <row r="36" spans="1:4" ht="33" x14ac:dyDescent="0.25">
      <c r="A36" s="20" t="s">
        <v>591</v>
      </c>
      <c r="B36" s="49" t="s">
        <v>737</v>
      </c>
      <c r="C36" s="49"/>
      <c r="D36" s="32">
        <v>10</v>
      </c>
    </row>
    <row r="37" spans="1:4" ht="33" x14ac:dyDescent="0.25">
      <c r="A37" s="20" t="s">
        <v>592</v>
      </c>
      <c r="B37" s="48" t="s">
        <v>738</v>
      </c>
      <c r="C37" s="49"/>
      <c r="D37" s="32">
        <v>5</v>
      </c>
    </row>
    <row r="38" spans="1:4" ht="66" x14ac:dyDescent="0.25">
      <c r="A38" s="20" t="s">
        <v>593</v>
      </c>
      <c r="B38" s="49" t="s">
        <v>288</v>
      </c>
      <c r="C38" s="49"/>
      <c r="D38" s="32">
        <v>10</v>
      </c>
    </row>
    <row r="39" spans="1:4" x14ac:dyDescent="0.25">
      <c r="A39" s="20" t="s">
        <v>680</v>
      </c>
      <c r="B39" s="49" t="s">
        <v>289</v>
      </c>
      <c r="C39" s="49"/>
      <c r="D39" s="32">
        <v>10</v>
      </c>
    </row>
    <row r="40" spans="1:4" x14ac:dyDescent="0.25">
      <c r="A40" s="20" t="s">
        <v>681</v>
      </c>
      <c r="B40" s="49" t="s">
        <v>739</v>
      </c>
      <c r="C40" s="49"/>
      <c r="D40" s="32">
        <v>5</v>
      </c>
    </row>
    <row r="41" spans="1:4" x14ac:dyDescent="0.25">
      <c r="A41" s="191" t="s">
        <v>56</v>
      </c>
      <c r="B41" s="191"/>
      <c r="C41" s="44" t="s">
        <v>303</v>
      </c>
      <c r="D41" s="43">
        <v>100</v>
      </c>
    </row>
    <row r="42" spans="1:4" x14ac:dyDescent="0.25">
      <c r="A42" s="18">
        <v>1</v>
      </c>
      <c r="B42" s="159" t="s">
        <v>58</v>
      </c>
      <c r="C42" s="160"/>
      <c r="D42" s="4">
        <f>SUBTOTAL(9,D43:D48)</f>
        <v>25</v>
      </c>
    </row>
    <row r="43" spans="1:4" ht="33" x14ac:dyDescent="0.25">
      <c r="A43" s="29" t="s">
        <v>462</v>
      </c>
      <c r="B43" s="45" t="s">
        <v>59</v>
      </c>
      <c r="C43" s="46"/>
      <c r="D43" s="8">
        <v>2</v>
      </c>
    </row>
    <row r="44" spans="1:4" ht="66" x14ac:dyDescent="0.25">
      <c r="A44" s="29" t="s">
        <v>463</v>
      </c>
      <c r="B44" s="45" t="s">
        <v>60</v>
      </c>
      <c r="C44" s="46"/>
      <c r="D44" s="8">
        <v>4</v>
      </c>
    </row>
    <row r="45" spans="1:4" ht="33" x14ac:dyDescent="0.25">
      <c r="A45" s="29" t="s">
        <v>576</v>
      </c>
      <c r="B45" s="45" t="s">
        <v>61</v>
      </c>
      <c r="C45" s="46"/>
      <c r="D45" s="8">
        <v>8</v>
      </c>
    </row>
    <row r="46" spans="1:4" ht="49.5" x14ac:dyDescent="0.25">
      <c r="A46" s="29" t="s">
        <v>577</v>
      </c>
      <c r="B46" s="45" t="s">
        <v>62</v>
      </c>
      <c r="C46" s="46"/>
      <c r="D46" s="8">
        <v>6</v>
      </c>
    </row>
    <row r="47" spans="1:4" ht="49.5" x14ac:dyDescent="0.25">
      <c r="A47" s="29" t="s">
        <v>579</v>
      </c>
      <c r="B47" s="45" t="s">
        <v>63</v>
      </c>
      <c r="C47" s="46"/>
      <c r="D47" s="8">
        <v>2</v>
      </c>
    </row>
    <row r="48" spans="1:4" x14ac:dyDescent="0.25">
      <c r="A48" s="29" t="s">
        <v>580</v>
      </c>
      <c r="B48" s="45" t="s">
        <v>64</v>
      </c>
      <c r="C48" s="46"/>
      <c r="D48" s="8">
        <v>3</v>
      </c>
    </row>
    <row r="49" spans="1:4" x14ac:dyDescent="0.25">
      <c r="A49" s="18">
        <v>2</v>
      </c>
      <c r="B49" s="159" t="s">
        <v>65</v>
      </c>
      <c r="C49" s="160"/>
      <c r="D49" s="4">
        <f>SUBTOTAL(9,D50:D52)</f>
        <v>10</v>
      </c>
    </row>
    <row r="50" spans="1:4" ht="33" x14ac:dyDescent="0.25">
      <c r="A50" s="20" t="s">
        <v>584</v>
      </c>
      <c r="B50" s="45" t="s">
        <v>66</v>
      </c>
      <c r="C50" s="46"/>
      <c r="D50" s="8">
        <v>6</v>
      </c>
    </row>
    <row r="51" spans="1:4" x14ac:dyDescent="0.25">
      <c r="A51" s="20" t="s">
        <v>585</v>
      </c>
      <c r="B51" s="45" t="s">
        <v>67</v>
      </c>
      <c r="C51" s="46"/>
      <c r="D51" s="8">
        <v>2</v>
      </c>
    </row>
    <row r="52" spans="1:4" ht="33" x14ac:dyDescent="0.25">
      <c r="A52" s="20" t="s">
        <v>586</v>
      </c>
      <c r="B52" s="45" t="s">
        <v>68</v>
      </c>
      <c r="C52" s="46"/>
      <c r="D52" s="8">
        <v>2</v>
      </c>
    </row>
    <row r="53" spans="1:4" x14ac:dyDescent="0.25">
      <c r="A53" s="18">
        <v>3</v>
      </c>
      <c r="B53" s="164" t="s">
        <v>69</v>
      </c>
      <c r="C53" s="165"/>
      <c r="D53" s="4">
        <f>SUBTOTAL(9,D54:D55)</f>
        <v>10</v>
      </c>
    </row>
    <row r="54" spans="1:4" ht="33" x14ac:dyDescent="0.25">
      <c r="A54" s="20" t="s">
        <v>603</v>
      </c>
      <c r="B54" s="45" t="s">
        <v>70</v>
      </c>
      <c r="C54" s="46"/>
      <c r="D54" s="8">
        <v>5</v>
      </c>
    </row>
    <row r="55" spans="1:4" ht="51" customHeight="1" x14ac:dyDescent="0.25">
      <c r="A55" s="20" t="s">
        <v>604</v>
      </c>
      <c r="B55" s="45" t="s">
        <v>71</v>
      </c>
      <c r="C55" s="46"/>
      <c r="D55" s="8">
        <v>5</v>
      </c>
    </row>
    <row r="56" spans="1:4" x14ac:dyDescent="0.25">
      <c r="A56" s="18">
        <v>4</v>
      </c>
      <c r="B56" s="154" t="s">
        <v>72</v>
      </c>
      <c r="C56" s="155"/>
      <c r="D56" s="4">
        <f>SUBTOTAL(9,D57:D60)</f>
        <v>15</v>
      </c>
    </row>
    <row r="57" spans="1:4" ht="49.5" x14ac:dyDescent="0.25">
      <c r="A57" s="20" t="s">
        <v>588</v>
      </c>
      <c r="B57" s="45" t="s">
        <v>73</v>
      </c>
      <c r="C57" s="46"/>
      <c r="D57" s="8">
        <v>4</v>
      </c>
    </row>
    <row r="58" spans="1:4" ht="49.5" x14ac:dyDescent="0.25">
      <c r="A58" s="20" t="s">
        <v>589</v>
      </c>
      <c r="B58" s="45" t="s">
        <v>74</v>
      </c>
      <c r="C58" s="46"/>
      <c r="D58" s="8">
        <v>5</v>
      </c>
    </row>
    <row r="59" spans="1:4" ht="16.5" customHeight="1" x14ac:dyDescent="0.25">
      <c r="A59" s="20" t="s">
        <v>590</v>
      </c>
      <c r="B59" s="45" t="s">
        <v>75</v>
      </c>
      <c r="C59" s="46"/>
      <c r="D59" s="8">
        <v>4</v>
      </c>
    </row>
    <row r="60" spans="1:4" ht="33" x14ac:dyDescent="0.25">
      <c r="A60" s="20" t="s">
        <v>591</v>
      </c>
      <c r="B60" s="45" t="s">
        <v>76</v>
      </c>
      <c r="C60" s="46"/>
      <c r="D60" s="8">
        <v>2</v>
      </c>
    </row>
    <row r="61" spans="1:4" x14ac:dyDescent="0.25">
      <c r="A61" s="18">
        <v>5</v>
      </c>
      <c r="B61" s="154" t="s">
        <v>77</v>
      </c>
      <c r="C61" s="155"/>
      <c r="D61" s="4">
        <f>SUBTOTAL(9,D62:D64)</f>
        <v>18</v>
      </c>
    </row>
    <row r="62" spans="1:4" ht="66" x14ac:dyDescent="0.25">
      <c r="A62" s="20" t="s">
        <v>637</v>
      </c>
      <c r="B62" s="45" t="s">
        <v>78</v>
      </c>
      <c r="C62" s="46"/>
      <c r="D62" s="30">
        <v>10</v>
      </c>
    </row>
    <row r="63" spans="1:4" ht="82.5" x14ac:dyDescent="0.25">
      <c r="A63" s="20" t="s">
        <v>638</v>
      </c>
      <c r="B63" s="45" t="s">
        <v>79</v>
      </c>
      <c r="C63" s="46"/>
      <c r="D63" s="30">
        <v>4</v>
      </c>
    </row>
    <row r="64" spans="1:4" ht="49.5" x14ac:dyDescent="0.25">
      <c r="A64" s="20" t="s">
        <v>639</v>
      </c>
      <c r="B64" s="45" t="s">
        <v>80</v>
      </c>
      <c r="C64" s="46"/>
      <c r="D64" s="30">
        <v>4</v>
      </c>
    </row>
    <row r="65" spans="1:5" x14ac:dyDescent="0.25">
      <c r="A65" s="18">
        <v>6</v>
      </c>
      <c r="B65" s="154" t="s">
        <v>81</v>
      </c>
      <c r="C65" s="155"/>
      <c r="D65" s="4">
        <f>SUBTOTAL(9,D66:D69)</f>
        <v>12</v>
      </c>
    </row>
    <row r="66" spans="1:5" ht="66" x14ac:dyDescent="0.25">
      <c r="A66" s="20" t="s">
        <v>37</v>
      </c>
      <c r="B66" s="31" t="s">
        <v>82</v>
      </c>
      <c r="C66" s="46"/>
      <c r="D66" s="8">
        <v>3</v>
      </c>
    </row>
    <row r="67" spans="1:5" ht="33" x14ac:dyDescent="0.25">
      <c r="A67" s="20" t="s">
        <v>38</v>
      </c>
      <c r="B67" s="31" t="s">
        <v>83</v>
      </c>
      <c r="C67" s="46"/>
      <c r="D67" s="8">
        <v>3</v>
      </c>
    </row>
    <row r="68" spans="1:5" x14ac:dyDescent="0.25">
      <c r="A68" s="20" t="s">
        <v>39</v>
      </c>
      <c r="B68" s="31" t="s">
        <v>472</v>
      </c>
      <c r="C68" s="46"/>
      <c r="D68" s="8">
        <v>3</v>
      </c>
    </row>
    <row r="69" spans="1:5" x14ac:dyDescent="0.25">
      <c r="A69" s="20" t="s">
        <v>657</v>
      </c>
      <c r="B69" s="31" t="s">
        <v>86</v>
      </c>
      <c r="C69" s="46"/>
      <c r="D69" s="8">
        <v>3</v>
      </c>
    </row>
    <row r="70" spans="1:5" x14ac:dyDescent="0.25">
      <c r="A70" s="18">
        <v>7</v>
      </c>
      <c r="B70" s="154" t="s">
        <v>87</v>
      </c>
      <c r="C70" s="155"/>
      <c r="D70" s="4">
        <v>10</v>
      </c>
    </row>
    <row r="71" spans="1:5" s="140" customFormat="1" ht="37.5" customHeight="1" x14ac:dyDescent="0.25">
      <c r="A71" s="207" t="s">
        <v>88</v>
      </c>
      <c r="B71" s="208"/>
      <c r="C71" s="79" t="s">
        <v>238</v>
      </c>
      <c r="D71" s="141">
        <f>D72+D77</f>
        <v>100</v>
      </c>
      <c r="E71" s="140">
        <v>100</v>
      </c>
    </row>
    <row r="72" spans="1:5" s="140" customFormat="1" x14ac:dyDescent="0.25">
      <c r="A72" s="81">
        <v>1</v>
      </c>
      <c r="B72" s="144" t="s">
        <v>776</v>
      </c>
      <c r="C72" s="139"/>
      <c r="D72" s="141">
        <f>SUM(D73:D76)</f>
        <v>50</v>
      </c>
    </row>
    <row r="73" spans="1:5" s="140" customFormat="1" ht="66" x14ac:dyDescent="0.25">
      <c r="A73" s="29" t="s">
        <v>462</v>
      </c>
      <c r="B73" s="142" t="s">
        <v>777</v>
      </c>
      <c r="C73" s="139"/>
      <c r="D73" s="139">
        <v>20</v>
      </c>
    </row>
    <row r="74" spans="1:5" s="140" customFormat="1" ht="33" x14ac:dyDescent="0.25">
      <c r="A74" s="29" t="s">
        <v>463</v>
      </c>
      <c r="B74" s="142" t="s">
        <v>778</v>
      </c>
      <c r="C74" s="139"/>
      <c r="D74" s="139">
        <v>10</v>
      </c>
    </row>
    <row r="75" spans="1:5" s="140" customFormat="1" ht="21.75" customHeight="1" x14ac:dyDescent="0.25">
      <c r="A75" s="29" t="s">
        <v>576</v>
      </c>
      <c r="B75" s="142" t="s">
        <v>779</v>
      </c>
      <c r="C75" s="139"/>
      <c r="D75" s="139">
        <v>10</v>
      </c>
    </row>
    <row r="76" spans="1:5" s="140" customFormat="1" ht="26.25" customHeight="1" x14ac:dyDescent="0.25">
      <c r="A76" s="29" t="s">
        <v>577</v>
      </c>
      <c r="B76" s="142" t="s">
        <v>774</v>
      </c>
      <c r="C76" s="139"/>
      <c r="D76" s="139">
        <v>10</v>
      </c>
    </row>
    <row r="77" spans="1:5" s="140" customFormat="1" ht="21" customHeight="1" x14ac:dyDescent="0.25">
      <c r="A77" s="18">
        <v>2</v>
      </c>
      <c r="B77" s="144" t="s">
        <v>92</v>
      </c>
      <c r="C77" s="139"/>
      <c r="D77" s="141">
        <f>SUM(D78:D80)</f>
        <v>50</v>
      </c>
    </row>
    <row r="78" spans="1:5" s="140" customFormat="1" ht="21.75" customHeight="1" x14ac:dyDescent="0.25">
      <c r="A78" s="29" t="s">
        <v>584</v>
      </c>
      <c r="B78" s="142" t="s">
        <v>93</v>
      </c>
      <c r="C78" s="139"/>
      <c r="D78" s="139">
        <v>15</v>
      </c>
    </row>
    <row r="79" spans="1:5" s="140" customFormat="1" ht="33" x14ac:dyDescent="0.25">
      <c r="A79" s="29" t="s">
        <v>585</v>
      </c>
      <c r="B79" s="142" t="s">
        <v>94</v>
      </c>
      <c r="C79" s="139"/>
      <c r="D79" s="139">
        <v>20</v>
      </c>
    </row>
    <row r="80" spans="1:5" s="140" customFormat="1" ht="39" customHeight="1" x14ac:dyDescent="0.25">
      <c r="A80" s="29" t="s">
        <v>586</v>
      </c>
      <c r="B80" s="142" t="s">
        <v>102</v>
      </c>
      <c r="C80" s="139"/>
      <c r="D80" s="139">
        <v>15</v>
      </c>
    </row>
    <row r="81" spans="1:4" x14ac:dyDescent="0.25">
      <c r="A81" s="159" t="s">
        <v>95</v>
      </c>
      <c r="B81" s="160"/>
      <c r="C81" s="36" t="s">
        <v>249</v>
      </c>
      <c r="D81" s="4">
        <v>100</v>
      </c>
    </row>
    <row r="82" spans="1:4" x14ac:dyDescent="0.25">
      <c r="A82" s="18">
        <v>1</v>
      </c>
      <c r="B82" s="154" t="s">
        <v>96</v>
      </c>
      <c r="C82" s="155"/>
      <c r="D82" s="4">
        <v>40</v>
      </c>
    </row>
    <row r="83" spans="1:4" ht="33" x14ac:dyDescent="0.25">
      <c r="A83" s="29" t="s">
        <v>462</v>
      </c>
      <c r="B83" s="49" t="s">
        <v>250</v>
      </c>
      <c r="C83" s="50"/>
      <c r="D83" s="8">
        <v>5</v>
      </c>
    </row>
    <row r="84" spans="1:4" ht="17.25" x14ac:dyDescent="0.25">
      <c r="A84" s="29" t="s">
        <v>463</v>
      </c>
      <c r="B84" s="49" t="s">
        <v>97</v>
      </c>
      <c r="C84" s="50"/>
      <c r="D84" s="8">
        <v>5</v>
      </c>
    </row>
    <row r="85" spans="1:4" ht="33" x14ac:dyDescent="0.25">
      <c r="A85" s="29" t="s">
        <v>576</v>
      </c>
      <c r="B85" s="49" t="s">
        <v>251</v>
      </c>
      <c r="C85" s="50"/>
      <c r="D85" s="8">
        <v>5</v>
      </c>
    </row>
    <row r="86" spans="1:4" ht="17.25" x14ac:dyDescent="0.25">
      <c r="A86" s="29" t="s">
        <v>577</v>
      </c>
      <c r="B86" s="49" t="s">
        <v>304</v>
      </c>
      <c r="C86" s="51"/>
      <c r="D86" s="8">
        <v>5</v>
      </c>
    </row>
    <row r="87" spans="1:4" ht="45" x14ac:dyDescent="0.25">
      <c r="A87" s="29" t="s">
        <v>579</v>
      </c>
      <c r="B87" s="49" t="s">
        <v>305</v>
      </c>
      <c r="C87" s="52" t="s">
        <v>306</v>
      </c>
      <c r="D87" s="8">
        <v>5</v>
      </c>
    </row>
    <row r="88" spans="1:4" ht="45" x14ac:dyDescent="0.25">
      <c r="A88" s="29" t="s">
        <v>580</v>
      </c>
      <c r="B88" s="49" t="s">
        <v>252</v>
      </c>
      <c r="C88" s="52" t="s">
        <v>307</v>
      </c>
      <c r="D88" s="8">
        <v>10</v>
      </c>
    </row>
    <row r="89" spans="1:4" ht="33" x14ac:dyDescent="0.25">
      <c r="A89" s="29" t="s">
        <v>581</v>
      </c>
      <c r="B89" s="49" t="s">
        <v>253</v>
      </c>
      <c r="C89" s="50"/>
      <c r="D89" s="8">
        <v>5</v>
      </c>
    </row>
    <row r="90" spans="1:4" ht="66" x14ac:dyDescent="0.25">
      <c r="A90" s="29" t="s">
        <v>582</v>
      </c>
      <c r="B90" s="53" t="s">
        <v>686</v>
      </c>
      <c r="C90" s="50"/>
      <c r="D90" s="8">
        <v>5</v>
      </c>
    </row>
    <row r="91" spans="1:4" x14ac:dyDescent="0.25">
      <c r="A91" s="18">
        <v>2</v>
      </c>
      <c r="B91" s="154" t="s">
        <v>98</v>
      </c>
      <c r="C91" s="155"/>
      <c r="D91" s="4">
        <f>SUM(D92:D102)</f>
        <v>30</v>
      </c>
    </row>
    <row r="92" spans="1:4" x14ac:dyDescent="0.25">
      <c r="A92" s="29" t="s">
        <v>584</v>
      </c>
      <c r="B92" s="53" t="s">
        <v>308</v>
      </c>
      <c r="C92" s="136"/>
      <c r="D92" s="8">
        <v>3</v>
      </c>
    </row>
    <row r="93" spans="1:4" ht="33" x14ac:dyDescent="0.25">
      <c r="A93" s="29" t="s">
        <v>585</v>
      </c>
      <c r="B93" s="53" t="s">
        <v>309</v>
      </c>
      <c r="C93" s="136"/>
      <c r="D93" s="8">
        <v>3</v>
      </c>
    </row>
    <row r="94" spans="1:4" x14ac:dyDescent="0.25">
      <c r="A94" s="29" t="s">
        <v>586</v>
      </c>
      <c r="B94" s="53" t="s">
        <v>310</v>
      </c>
      <c r="C94" s="136"/>
      <c r="D94" s="8">
        <v>2</v>
      </c>
    </row>
    <row r="95" spans="1:4" ht="33" x14ac:dyDescent="0.25">
      <c r="A95" s="29" t="s">
        <v>587</v>
      </c>
      <c r="B95" s="53" t="s">
        <v>311</v>
      </c>
      <c r="C95" s="136"/>
      <c r="D95" s="8">
        <v>2</v>
      </c>
    </row>
    <row r="96" spans="1:4" ht="33" x14ac:dyDescent="0.25">
      <c r="A96" s="29" t="s">
        <v>594</v>
      </c>
      <c r="B96" s="53" t="s">
        <v>313</v>
      </c>
      <c r="C96" s="136"/>
      <c r="D96" s="8">
        <v>2</v>
      </c>
    </row>
    <row r="97" spans="1:4" ht="33" x14ac:dyDescent="0.25">
      <c r="A97" s="29" t="s">
        <v>596</v>
      </c>
      <c r="B97" s="53" t="s">
        <v>312</v>
      </c>
      <c r="C97" s="136"/>
      <c r="D97" s="8">
        <v>2</v>
      </c>
    </row>
    <row r="98" spans="1:4" ht="33" x14ac:dyDescent="0.25">
      <c r="A98" s="29" t="s">
        <v>597</v>
      </c>
      <c r="B98" s="53" t="s">
        <v>329</v>
      </c>
      <c r="C98" s="136"/>
      <c r="D98" s="8">
        <v>3</v>
      </c>
    </row>
    <row r="99" spans="1:4" x14ac:dyDescent="0.25">
      <c r="A99" s="29" t="s">
        <v>598</v>
      </c>
      <c r="B99" s="53" t="s">
        <v>314</v>
      </c>
      <c r="C99" s="136"/>
      <c r="D99" s="8">
        <v>3</v>
      </c>
    </row>
    <row r="100" spans="1:4" x14ac:dyDescent="0.25">
      <c r="A100" s="29" t="s">
        <v>600</v>
      </c>
      <c r="B100" s="53" t="s">
        <v>315</v>
      </c>
      <c r="C100" s="47"/>
      <c r="D100" s="8">
        <v>3</v>
      </c>
    </row>
    <row r="101" spans="1:4" ht="33" x14ac:dyDescent="0.25">
      <c r="A101" s="29" t="s">
        <v>632</v>
      </c>
      <c r="B101" s="53" t="s">
        <v>254</v>
      </c>
      <c r="C101" s="47"/>
      <c r="D101" s="8">
        <v>3</v>
      </c>
    </row>
    <row r="102" spans="1:4" ht="20.25" customHeight="1" x14ac:dyDescent="0.25">
      <c r="A102" s="29" t="s">
        <v>633</v>
      </c>
      <c r="B102" s="53" t="s">
        <v>255</v>
      </c>
      <c r="C102" s="50"/>
      <c r="D102" s="8">
        <v>4</v>
      </c>
    </row>
    <row r="103" spans="1:4" x14ac:dyDescent="0.25">
      <c r="A103" s="18">
        <v>3</v>
      </c>
      <c r="B103" s="154" t="s">
        <v>99</v>
      </c>
      <c r="C103" s="155"/>
      <c r="D103" s="4">
        <f>SUM(D104:D107)</f>
        <v>20</v>
      </c>
    </row>
    <row r="104" spans="1:4" ht="49.5" x14ac:dyDescent="0.25">
      <c r="A104" s="29" t="s">
        <v>603</v>
      </c>
      <c r="B104" s="49" t="s">
        <v>715</v>
      </c>
      <c r="C104" s="50"/>
      <c r="D104" s="8">
        <v>5</v>
      </c>
    </row>
    <row r="105" spans="1:4" ht="33" x14ac:dyDescent="0.25">
      <c r="A105" s="29" t="s">
        <v>604</v>
      </c>
      <c r="B105" s="49" t="s">
        <v>225</v>
      </c>
      <c r="C105" s="50"/>
      <c r="D105" s="8">
        <v>5</v>
      </c>
    </row>
    <row r="106" spans="1:4" ht="33" x14ac:dyDescent="0.25">
      <c r="A106" s="29" t="s">
        <v>607</v>
      </c>
      <c r="B106" s="49" t="s">
        <v>318</v>
      </c>
      <c r="C106" s="50"/>
      <c r="D106" s="8">
        <v>5</v>
      </c>
    </row>
    <row r="107" spans="1:4" ht="33" x14ac:dyDescent="0.25">
      <c r="A107" s="29" t="s">
        <v>608</v>
      </c>
      <c r="B107" s="49" t="s">
        <v>111</v>
      </c>
      <c r="C107" s="50"/>
      <c r="D107" s="8">
        <v>5</v>
      </c>
    </row>
    <row r="108" spans="1:4" x14ac:dyDescent="0.25">
      <c r="A108" s="18">
        <v>4</v>
      </c>
      <c r="B108" s="102" t="s">
        <v>100</v>
      </c>
      <c r="C108" s="103"/>
      <c r="D108" s="4">
        <f>SUM(D109:D112)</f>
        <v>10</v>
      </c>
    </row>
    <row r="109" spans="1:4" ht="49.5" x14ac:dyDescent="0.25">
      <c r="A109" s="29" t="s">
        <v>588</v>
      </c>
      <c r="B109" s="54" t="s">
        <v>256</v>
      </c>
      <c r="C109" s="50"/>
      <c r="D109" s="8">
        <v>4</v>
      </c>
    </row>
    <row r="110" spans="1:4" ht="33" x14ac:dyDescent="0.25">
      <c r="A110" s="29" t="s">
        <v>589</v>
      </c>
      <c r="B110" s="54" t="s">
        <v>257</v>
      </c>
      <c r="C110" s="50"/>
      <c r="D110" s="8">
        <v>2</v>
      </c>
    </row>
    <row r="111" spans="1:4" ht="17.25" x14ac:dyDescent="0.25">
      <c r="A111" s="29" t="s">
        <v>590</v>
      </c>
      <c r="B111" s="54" t="s">
        <v>264</v>
      </c>
      <c r="C111" s="50"/>
      <c r="D111" s="8">
        <v>2</v>
      </c>
    </row>
    <row r="112" spans="1:4" ht="33" x14ac:dyDescent="0.25">
      <c r="A112" s="29" t="s">
        <v>591</v>
      </c>
      <c r="B112" s="54" t="s">
        <v>258</v>
      </c>
      <c r="C112" s="50"/>
      <c r="D112" s="8">
        <v>2</v>
      </c>
    </row>
    <row r="113" spans="1:4" x14ac:dyDescent="0.25">
      <c r="A113" s="159" t="s">
        <v>122</v>
      </c>
      <c r="B113" s="160"/>
      <c r="C113" s="36" t="s">
        <v>123</v>
      </c>
      <c r="D113" s="4">
        <f>D114+D118+D121+D125+D129+D133</f>
        <v>100</v>
      </c>
    </row>
    <row r="114" spans="1:4" x14ac:dyDescent="0.25">
      <c r="A114" s="18">
        <v>1</v>
      </c>
      <c r="B114" s="154" t="s">
        <v>124</v>
      </c>
      <c r="C114" s="155"/>
      <c r="D114" s="4">
        <f>SUM(D115:D117)</f>
        <v>30</v>
      </c>
    </row>
    <row r="115" spans="1:4" ht="162" x14ac:dyDescent="0.25">
      <c r="A115" s="20" t="s">
        <v>462</v>
      </c>
      <c r="B115" s="55" t="s">
        <v>125</v>
      </c>
      <c r="C115" s="75" t="s">
        <v>756</v>
      </c>
      <c r="D115" s="8">
        <v>6</v>
      </c>
    </row>
    <row r="116" spans="1:4" ht="175.5" x14ac:dyDescent="0.25">
      <c r="A116" s="20" t="s">
        <v>463</v>
      </c>
      <c r="B116" s="27" t="s">
        <v>126</v>
      </c>
      <c r="C116" s="75" t="s">
        <v>757</v>
      </c>
      <c r="D116" s="8">
        <v>20</v>
      </c>
    </row>
    <row r="117" spans="1:4" ht="40.5" x14ac:dyDescent="0.25">
      <c r="A117" s="20" t="s">
        <v>576</v>
      </c>
      <c r="B117" s="57" t="s">
        <v>127</v>
      </c>
      <c r="C117" s="75" t="s">
        <v>758</v>
      </c>
      <c r="D117" s="8">
        <v>4</v>
      </c>
    </row>
    <row r="118" spans="1:4" x14ac:dyDescent="0.25">
      <c r="A118" s="18">
        <v>2</v>
      </c>
      <c r="B118" s="154" t="s">
        <v>128</v>
      </c>
      <c r="C118" s="155"/>
      <c r="D118" s="4">
        <f>SUM(D119:D120)</f>
        <v>10</v>
      </c>
    </row>
    <row r="119" spans="1:4" ht="81" x14ac:dyDescent="0.25">
      <c r="A119" s="20" t="s">
        <v>584</v>
      </c>
      <c r="B119" s="57" t="s">
        <v>129</v>
      </c>
      <c r="C119" s="75" t="s">
        <v>759</v>
      </c>
      <c r="D119" s="8">
        <v>5</v>
      </c>
    </row>
    <row r="120" spans="1:4" ht="108" x14ac:dyDescent="0.25">
      <c r="A120" s="20" t="s">
        <v>585</v>
      </c>
      <c r="B120" s="55" t="s">
        <v>130</v>
      </c>
      <c r="C120" s="75" t="s">
        <v>760</v>
      </c>
      <c r="D120" s="8">
        <v>5</v>
      </c>
    </row>
    <row r="121" spans="1:4" x14ac:dyDescent="0.25">
      <c r="A121" s="18">
        <v>3</v>
      </c>
      <c r="B121" s="154" t="s">
        <v>131</v>
      </c>
      <c r="C121" s="155"/>
      <c r="D121" s="4">
        <f>SUM(D122:D124)</f>
        <v>30</v>
      </c>
    </row>
    <row r="122" spans="1:4" ht="162" x14ac:dyDescent="0.25">
      <c r="A122" s="20" t="s">
        <v>603</v>
      </c>
      <c r="B122" s="55" t="s">
        <v>132</v>
      </c>
      <c r="C122" s="75" t="s">
        <v>761</v>
      </c>
      <c r="D122" s="8">
        <v>10</v>
      </c>
    </row>
    <row r="123" spans="1:4" ht="324" x14ac:dyDescent="0.25">
      <c r="A123" s="20" t="s">
        <v>604</v>
      </c>
      <c r="B123" s="45" t="s">
        <v>133</v>
      </c>
      <c r="C123" s="75" t="s">
        <v>762</v>
      </c>
      <c r="D123" s="8">
        <v>10</v>
      </c>
    </row>
    <row r="124" spans="1:4" ht="283.5" x14ac:dyDescent="0.25">
      <c r="A124" s="20" t="s">
        <v>607</v>
      </c>
      <c r="B124" s="128" t="s">
        <v>764</v>
      </c>
      <c r="C124" s="75" t="s">
        <v>763</v>
      </c>
      <c r="D124" s="8">
        <v>10</v>
      </c>
    </row>
    <row r="125" spans="1:4" x14ac:dyDescent="0.25">
      <c r="A125" s="18">
        <v>4</v>
      </c>
      <c r="B125" s="154" t="s">
        <v>134</v>
      </c>
      <c r="C125" s="155"/>
      <c r="D125" s="4">
        <f>SUM(D126:D128)</f>
        <v>13</v>
      </c>
    </row>
    <row r="126" spans="1:4" ht="121.5" x14ac:dyDescent="0.25">
      <c r="A126" s="20" t="s">
        <v>588</v>
      </c>
      <c r="B126" s="55" t="s">
        <v>135</v>
      </c>
      <c r="C126" s="75" t="s">
        <v>765</v>
      </c>
      <c r="D126" s="8">
        <v>4</v>
      </c>
    </row>
    <row r="127" spans="1:4" ht="17.25" x14ac:dyDescent="0.25">
      <c r="A127" s="20" t="s">
        <v>589</v>
      </c>
      <c r="B127" s="55" t="s">
        <v>261</v>
      </c>
      <c r="C127" s="56"/>
      <c r="D127" s="8">
        <v>5</v>
      </c>
    </row>
    <row r="128" spans="1:4" ht="81" x14ac:dyDescent="0.25">
      <c r="A128" s="20" t="s">
        <v>590</v>
      </c>
      <c r="B128" s="55" t="s">
        <v>136</v>
      </c>
      <c r="C128" s="75" t="s">
        <v>767</v>
      </c>
      <c r="D128" s="8">
        <v>4</v>
      </c>
    </row>
    <row r="129" spans="1:4" ht="18.75" customHeight="1" x14ac:dyDescent="0.25">
      <c r="A129" s="18">
        <v>5</v>
      </c>
      <c r="B129" s="154" t="s">
        <v>137</v>
      </c>
      <c r="C129" s="155"/>
      <c r="D129" s="4">
        <v>12</v>
      </c>
    </row>
    <row r="130" spans="1:4" ht="42" customHeight="1" x14ac:dyDescent="0.25">
      <c r="A130" s="20" t="s">
        <v>637</v>
      </c>
      <c r="B130" s="55" t="s">
        <v>138</v>
      </c>
      <c r="C130" s="75" t="s">
        <v>766</v>
      </c>
      <c r="D130" s="8">
        <v>5</v>
      </c>
    </row>
    <row r="131" spans="1:4" ht="18.75" customHeight="1" x14ac:dyDescent="0.25">
      <c r="A131" s="20" t="s">
        <v>638</v>
      </c>
      <c r="B131" s="57" t="s">
        <v>139</v>
      </c>
      <c r="C131" s="75" t="s">
        <v>768</v>
      </c>
      <c r="D131" s="8">
        <v>3</v>
      </c>
    </row>
    <row r="132" spans="1:4" ht="18.75" customHeight="1" x14ac:dyDescent="0.25">
      <c r="A132" s="20" t="s">
        <v>639</v>
      </c>
      <c r="B132" s="57" t="s">
        <v>140</v>
      </c>
      <c r="C132" s="75" t="s">
        <v>769</v>
      </c>
      <c r="D132" s="8">
        <v>4</v>
      </c>
    </row>
    <row r="133" spans="1:4" x14ac:dyDescent="0.25">
      <c r="A133" s="18">
        <v>6</v>
      </c>
      <c r="B133" s="154" t="s">
        <v>141</v>
      </c>
      <c r="C133" s="155"/>
      <c r="D133" s="4">
        <v>5</v>
      </c>
    </row>
    <row r="134" spans="1:4" ht="33" x14ac:dyDescent="0.25">
      <c r="A134" s="20" t="s">
        <v>37</v>
      </c>
      <c r="B134" s="55" t="s">
        <v>142</v>
      </c>
      <c r="C134" s="56"/>
      <c r="D134" s="8">
        <v>2</v>
      </c>
    </row>
    <row r="135" spans="1:4" ht="17.25" x14ac:dyDescent="0.25">
      <c r="A135" s="20" t="s">
        <v>38</v>
      </c>
      <c r="B135" s="55" t="s">
        <v>143</v>
      </c>
      <c r="C135" s="56"/>
      <c r="D135" s="8">
        <v>1</v>
      </c>
    </row>
    <row r="136" spans="1:4" ht="49.5" x14ac:dyDescent="0.25">
      <c r="A136" s="20" t="s">
        <v>39</v>
      </c>
      <c r="B136" s="55" t="s">
        <v>144</v>
      </c>
      <c r="C136" s="56"/>
      <c r="D136" s="8">
        <v>1.5</v>
      </c>
    </row>
    <row r="137" spans="1:4" ht="33" x14ac:dyDescent="0.25">
      <c r="A137" s="20" t="s">
        <v>657</v>
      </c>
      <c r="B137" s="55" t="s">
        <v>145</v>
      </c>
      <c r="C137" s="56"/>
      <c r="D137" s="8">
        <v>0.5</v>
      </c>
    </row>
    <row r="138" spans="1:4" ht="32.25" customHeight="1" x14ac:dyDescent="0.25">
      <c r="A138" s="159" t="s">
        <v>146</v>
      </c>
      <c r="B138" s="160"/>
      <c r="C138" s="91" t="s">
        <v>240</v>
      </c>
      <c r="D138" s="79">
        <f>D139+D142</f>
        <v>100</v>
      </c>
    </row>
    <row r="139" spans="1:4" ht="18.75" customHeight="1" x14ac:dyDescent="0.25">
      <c r="A139" s="81">
        <v>1</v>
      </c>
      <c r="B139" s="154" t="s">
        <v>290</v>
      </c>
      <c r="C139" s="155"/>
      <c r="D139" s="91">
        <f>SUM(D140:D141)</f>
        <v>20</v>
      </c>
    </row>
    <row r="140" spans="1:4" ht="18.75" customHeight="1" x14ac:dyDescent="0.25">
      <c r="A140" s="20" t="s">
        <v>462</v>
      </c>
      <c r="B140" s="32" t="s">
        <v>319</v>
      </c>
      <c r="C140" s="32"/>
      <c r="D140" s="32">
        <v>10</v>
      </c>
    </row>
    <row r="141" spans="1:4" ht="18.75" customHeight="1" x14ac:dyDescent="0.25">
      <c r="A141" s="20" t="s">
        <v>463</v>
      </c>
      <c r="B141" s="32" t="s">
        <v>320</v>
      </c>
      <c r="C141" s="32"/>
      <c r="D141" s="32">
        <v>10</v>
      </c>
    </row>
    <row r="142" spans="1:4" x14ac:dyDescent="0.25">
      <c r="A142" s="81">
        <v>2</v>
      </c>
      <c r="B142" s="154" t="s">
        <v>291</v>
      </c>
      <c r="C142" s="155"/>
      <c r="D142" s="79">
        <f>SUM(D143:D150)</f>
        <v>80</v>
      </c>
    </row>
    <row r="143" spans="1:4" ht="49.5" x14ac:dyDescent="0.25">
      <c r="A143" s="20" t="s">
        <v>584</v>
      </c>
      <c r="B143" s="48" t="s">
        <v>321</v>
      </c>
      <c r="C143" s="32"/>
      <c r="D143" s="32">
        <v>10</v>
      </c>
    </row>
    <row r="144" spans="1:4" x14ac:dyDescent="0.25">
      <c r="A144" s="20" t="s">
        <v>585</v>
      </c>
      <c r="B144" s="49" t="s">
        <v>292</v>
      </c>
      <c r="C144" s="32"/>
      <c r="D144" s="32">
        <v>10</v>
      </c>
    </row>
    <row r="145" spans="1:4" ht="49.5" x14ac:dyDescent="0.25">
      <c r="A145" s="20" t="s">
        <v>586</v>
      </c>
      <c r="B145" s="49" t="s">
        <v>293</v>
      </c>
      <c r="C145" s="32"/>
      <c r="D145" s="32">
        <v>10</v>
      </c>
    </row>
    <row r="146" spans="1:4" x14ac:dyDescent="0.25">
      <c r="A146" s="20" t="s">
        <v>587</v>
      </c>
      <c r="B146" s="49" t="s">
        <v>294</v>
      </c>
      <c r="C146" s="32"/>
      <c r="D146" s="32">
        <v>10</v>
      </c>
    </row>
    <row r="147" spans="1:4" x14ac:dyDescent="0.25">
      <c r="A147" s="20" t="s">
        <v>594</v>
      </c>
      <c r="B147" s="49" t="s">
        <v>295</v>
      </c>
      <c r="C147" s="32"/>
      <c r="D147" s="32">
        <v>5</v>
      </c>
    </row>
    <row r="148" spans="1:4" x14ac:dyDescent="0.25">
      <c r="A148" s="20" t="s">
        <v>596</v>
      </c>
      <c r="B148" s="49" t="s">
        <v>296</v>
      </c>
      <c r="C148" s="32"/>
      <c r="D148" s="32">
        <v>10</v>
      </c>
    </row>
    <row r="149" spans="1:4" x14ac:dyDescent="0.25">
      <c r="A149" s="20" t="s">
        <v>597</v>
      </c>
      <c r="B149" s="49" t="s">
        <v>297</v>
      </c>
      <c r="C149" s="32"/>
      <c r="D149" s="32">
        <v>10</v>
      </c>
    </row>
    <row r="150" spans="1:4" ht="33" x14ac:dyDescent="0.25">
      <c r="A150" s="20" t="s">
        <v>598</v>
      </c>
      <c r="B150" s="49" t="s">
        <v>298</v>
      </c>
      <c r="C150" s="32"/>
      <c r="D150" s="32">
        <v>15</v>
      </c>
    </row>
    <row r="151" spans="1:4" x14ac:dyDescent="0.25">
      <c r="A151" s="159" t="s">
        <v>162</v>
      </c>
      <c r="B151" s="160"/>
      <c r="C151" s="36" t="s">
        <v>163</v>
      </c>
      <c r="D151" s="4">
        <f>D152+D160+D166+D169+D176+D178</f>
        <v>100</v>
      </c>
    </row>
    <row r="152" spans="1:4" ht="17.25" x14ac:dyDescent="0.25">
      <c r="A152" s="18">
        <v>1</v>
      </c>
      <c r="B152" s="36" t="s">
        <v>164</v>
      </c>
      <c r="C152" s="56"/>
      <c r="D152" s="33">
        <f>SUM(D153:D159)</f>
        <v>25</v>
      </c>
    </row>
    <row r="153" spans="1:4" ht="49.5" x14ac:dyDescent="0.25">
      <c r="A153" s="20" t="s">
        <v>462</v>
      </c>
      <c r="B153" s="55" t="s">
        <v>165</v>
      </c>
      <c r="C153" s="56"/>
      <c r="D153" s="8">
        <v>5</v>
      </c>
    </row>
    <row r="154" spans="1:4" ht="49.5" x14ac:dyDescent="0.25">
      <c r="A154" s="20" t="s">
        <v>463</v>
      </c>
      <c r="B154" s="55" t="s">
        <v>166</v>
      </c>
      <c r="C154" s="56"/>
      <c r="D154" s="8">
        <v>5</v>
      </c>
    </row>
    <row r="155" spans="1:4" ht="49.5" x14ac:dyDescent="0.25">
      <c r="A155" s="20" t="s">
        <v>576</v>
      </c>
      <c r="B155" s="55" t="s">
        <v>167</v>
      </c>
      <c r="C155" s="56"/>
      <c r="D155" s="8">
        <v>5</v>
      </c>
    </row>
    <row r="156" spans="1:4" ht="17.25" x14ac:dyDescent="0.25">
      <c r="A156" s="20" t="s">
        <v>577</v>
      </c>
      <c r="B156" s="57" t="s">
        <v>168</v>
      </c>
      <c r="C156" s="56"/>
      <c r="D156" s="8">
        <v>2</v>
      </c>
    </row>
    <row r="157" spans="1:4" ht="82.5" x14ac:dyDescent="0.25">
      <c r="A157" s="20" t="s">
        <v>579</v>
      </c>
      <c r="B157" s="55" t="s">
        <v>169</v>
      </c>
      <c r="C157" s="56"/>
      <c r="D157" s="8">
        <v>4</v>
      </c>
    </row>
    <row r="158" spans="1:4" ht="33" x14ac:dyDescent="0.25">
      <c r="A158" s="20" t="s">
        <v>580</v>
      </c>
      <c r="B158" s="55" t="s">
        <v>170</v>
      </c>
      <c r="C158" s="56"/>
      <c r="D158" s="8">
        <v>2</v>
      </c>
    </row>
    <row r="159" spans="1:4" ht="17.25" x14ac:dyDescent="0.25">
      <c r="A159" s="20" t="s">
        <v>581</v>
      </c>
      <c r="B159" s="57" t="s">
        <v>171</v>
      </c>
      <c r="C159" s="56"/>
      <c r="D159" s="8">
        <v>2</v>
      </c>
    </row>
    <row r="160" spans="1:4" ht="17.25" x14ac:dyDescent="0.25">
      <c r="A160" s="18">
        <v>2</v>
      </c>
      <c r="B160" s="36" t="s">
        <v>172</v>
      </c>
      <c r="C160" s="56"/>
      <c r="D160" s="33">
        <f>SUM(D161:D165)</f>
        <v>20</v>
      </c>
    </row>
    <row r="161" spans="1:4" ht="66" x14ac:dyDescent="0.25">
      <c r="A161" s="20" t="s">
        <v>584</v>
      </c>
      <c r="B161" s="55" t="s">
        <v>173</v>
      </c>
      <c r="C161" s="56"/>
      <c r="D161" s="8">
        <v>5</v>
      </c>
    </row>
    <row r="162" spans="1:4" ht="66" x14ac:dyDescent="0.25">
      <c r="A162" s="20" t="s">
        <v>585</v>
      </c>
      <c r="B162" s="55" t="s">
        <v>174</v>
      </c>
      <c r="C162" s="56"/>
      <c r="D162" s="8">
        <v>5</v>
      </c>
    </row>
    <row r="163" spans="1:4" ht="49.5" x14ac:dyDescent="0.25">
      <c r="A163" s="20" t="s">
        <v>586</v>
      </c>
      <c r="B163" s="55" t="s">
        <v>175</v>
      </c>
      <c r="C163" s="56"/>
      <c r="D163" s="8">
        <v>4</v>
      </c>
    </row>
    <row r="164" spans="1:4" ht="17.25" x14ac:dyDescent="0.25">
      <c r="A164" s="20" t="s">
        <v>587</v>
      </c>
      <c r="B164" s="57" t="s">
        <v>176</v>
      </c>
      <c r="C164" s="56"/>
      <c r="D164" s="8">
        <v>4</v>
      </c>
    </row>
    <row r="165" spans="1:4" ht="17.25" x14ac:dyDescent="0.25">
      <c r="A165" s="20" t="s">
        <v>594</v>
      </c>
      <c r="B165" s="55" t="s">
        <v>177</v>
      </c>
      <c r="C165" s="56"/>
      <c r="D165" s="8">
        <v>2</v>
      </c>
    </row>
    <row r="166" spans="1:4" ht="17.25" x14ac:dyDescent="0.25">
      <c r="A166" s="18">
        <v>3</v>
      </c>
      <c r="B166" s="36" t="s">
        <v>178</v>
      </c>
      <c r="C166" s="56"/>
      <c r="D166" s="33">
        <f>SUM(D167:D168)</f>
        <v>5</v>
      </c>
    </row>
    <row r="167" spans="1:4" ht="33" x14ac:dyDescent="0.25">
      <c r="A167" s="20" t="s">
        <v>603</v>
      </c>
      <c r="B167" s="55" t="s">
        <v>717</v>
      </c>
      <c r="C167" s="56"/>
      <c r="D167" s="8">
        <v>3</v>
      </c>
    </row>
    <row r="168" spans="1:4" ht="17.25" x14ac:dyDescent="0.25">
      <c r="A168" s="20" t="s">
        <v>604</v>
      </c>
      <c r="B168" s="55" t="s">
        <v>179</v>
      </c>
      <c r="C168" s="56"/>
      <c r="D168" s="8">
        <v>2</v>
      </c>
    </row>
    <row r="169" spans="1:4" ht="17.25" x14ac:dyDescent="0.25">
      <c r="A169" s="18">
        <v>4</v>
      </c>
      <c r="B169" s="36" t="s">
        <v>180</v>
      </c>
      <c r="C169" s="56"/>
      <c r="D169" s="33">
        <f>SUM(D170:D175)</f>
        <v>25</v>
      </c>
    </row>
    <row r="170" spans="1:4" ht="17.25" x14ac:dyDescent="0.25">
      <c r="A170" s="20" t="s">
        <v>588</v>
      </c>
      <c r="B170" s="57" t="s">
        <v>181</v>
      </c>
      <c r="C170" s="56"/>
      <c r="D170" s="8">
        <v>5</v>
      </c>
    </row>
    <row r="171" spans="1:4" ht="17.25" x14ac:dyDescent="0.25">
      <c r="A171" s="20" t="s">
        <v>589</v>
      </c>
      <c r="B171" s="57" t="s">
        <v>182</v>
      </c>
      <c r="C171" s="56"/>
      <c r="D171" s="8">
        <v>5</v>
      </c>
    </row>
    <row r="172" spans="1:4" ht="17.25" x14ac:dyDescent="0.25">
      <c r="A172" s="20" t="s">
        <v>590</v>
      </c>
      <c r="B172" s="57" t="s">
        <v>183</v>
      </c>
      <c r="C172" s="56"/>
      <c r="D172" s="8">
        <v>5</v>
      </c>
    </row>
    <row r="173" spans="1:4" ht="17.25" x14ac:dyDescent="0.25">
      <c r="A173" s="20" t="s">
        <v>591</v>
      </c>
      <c r="B173" s="57" t="s">
        <v>184</v>
      </c>
      <c r="C173" s="56"/>
      <c r="D173" s="8">
        <v>3</v>
      </c>
    </row>
    <row r="174" spans="1:4" ht="49.5" x14ac:dyDescent="0.25">
      <c r="A174" s="20" t="s">
        <v>592</v>
      </c>
      <c r="B174" s="60" t="s">
        <v>185</v>
      </c>
      <c r="C174" s="56"/>
      <c r="D174" s="8">
        <v>2</v>
      </c>
    </row>
    <row r="175" spans="1:4" ht="33" x14ac:dyDescent="0.25">
      <c r="A175" s="20" t="s">
        <v>593</v>
      </c>
      <c r="B175" s="60" t="s">
        <v>186</v>
      </c>
      <c r="C175" s="56"/>
      <c r="D175" s="8">
        <v>5</v>
      </c>
    </row>
    <row r="176" spans="1:4" ht="21" customHeight="1" x14ac:dyDescent="0.25">
      <c r="A176" s="18">
        <v>5</v>
      </c>
      <c r="B176" s="36" t="s">
        <v>187</v>
      </c>
      <c r="C176" s="56"/>
      <c r="D176" s="33">
        <f>D177</f>
        <v>10</v>
      </c>
    </row>
    <row r="177" spans="1:4" ht="17.25" x14ac:dyDescent="0.25">
      <c r="A177" s="18"/>
      <c r="B177" s="32" t="s">
        <v>188</v>
      </c>
      <c r="C177" s="56"/>
      <c r="D177" s="8">
        <v>10</v>
      </c>
    </row>
    <row r="178" spans="1:4" ht="17.25" x14ac:dyDescent="0.25">
      <c r="A178" s="18">
        <v>6</v>
      </c>
      <c r="B178" s="62" t="s">
        <v>189</v>
      </c>
      <c r="C178" s="56"/>
      <c r="D178" s="4">
        <f>D179+D183+D186</f>
        <v>15</v>
      </c>
    </row>
    <row r="179" spans="1:4" ht="17.25" x14ac:dyDescent="0.25">
      <c r="A179" s="34" t="s">
        <v>37</v>
      </c>
      <c r="B179" s="63" t="s">
        <v>241</v>
      </c>
      <c r="C179" s="56"/>
      <c r="D179" s="8">
        <v>9</v>
      </c>
    </row>
    <row r="180" spans="1:4" ht="17.25" x14ac:dyDescent="0.25">
      <c r="A180" s="161"/>
      <c r="B180" s="63" t="s">
        <v>242</v>
      </c>
      <c r="C180" s="56"/>
      <c r="D180" s="8">
        <v>3</v>
      </c>
    </row>
    <row r="181" spans="1:4" ht="17.25" x14ac:dyDescent="0.25">
      <c r="A181" s="162"/>
      <c r="B181" s="63" t="s">
        <v>243</v>
      </c>
      <c r="C181" s="56"/>
      <c r="D181" s="8">
        <v>2</v>
      </c>
    </row>
    <row r="182" spans="1:4" ht="17.25" x14ac:dyDescent="0.25">
      <c r="A182" s="163"/>
      <c r="B182" s="63" t="s">
        <v>244</v>
      </c>
      <c r="C182" s="56"/>
      <c r="D182" s="8">
        <v>4</v>
      </c>
    </row>
    <row r="183" spans="1:4" ht="17.25" x14ac:dyDescent="0.25">
      <c r="A183" s="34" t="s">
        <v>38</v>
      </c>
      <c r="B183" s="31" t="s">
        <v>245</v>
      </c>
      <c r="C183" s="56"/>
      <c r="D183" s="8">
        <v>4</v>
      </c>
    </row>
    <row r="184" spans="1:4" ht="17.25" x14ac:dyDescent="0.25">
      <c r="A184" s="161"/>
      <c r="B184" s="63" t="s">
        <v>246</v>
      </c>
      <c r="C184" s="56"/>
      <c r="D184" s="8">
        <v>2</v>
      </c>
    </row>
    <row r="185" spans="1:4" ht="17.25" x14ac:dyDescent="0.25">
      <c r="A185" s="163"/>
      <c r="B185" s="63" t="s">
        <v>247</v>
      </c>
      <c r="C185" s="56"/>
      <c r="D185" s="8">
        <v>2</v>
      </c>
    </row>
    <row r="186" spans="1:4" ht="17.25" x14ac:dyDescent="0.25">
      <c r="A186" s="34" t="s">
        <v>39</v>
      </c>
      <c r="B186" s="31" t="s">
        <v>190</v>
      </c>
      <c r="C186" s="56"/>
      <c r="D186" s="8">
        <v>2</v>
      </c>
    </row>
    <row r="187" spans="1:4" x14ac:dyDescent="0.25">
      <c r="A187" s="159" t="s">
        <v>191</v>
      </c>
      <c r="B187" s="160"/>
      <c r="C187" s="36" t="s">
        <v>192</v>
      </c>
      <c r="D187" s="4">
        <f>SUM(D188+D206)</f>
        <v>200</v>
      </c>
    </row>
    <row r="188" spans="1:4" x14ac:dyDescent="0.25">
      <c r="A188" s="35" t="s">
        <v>193</v>
      </c>
      <c r="B188" s="65" t="s">
        <v>194</v>
      </c>
      <c r="C188" s="36"/>
      <c r="D188" s="4">
        <f>SUM(D191,D197,D198,D199,D200,D201,D203,D204,D205,D202)</f>
        <v>100</v>
      </c>
    </row>
    <row r="189" spans="1:4" ht="49.5" x14ac:dyDescent="0.25">
      <c r="A189" s="38">
        <v>44927</v>
      </c>
      <c r="B189" s="66" t="s">
        <v>322</v>
      </c>
      <c r="C189" s="8" t="s">
        <v>196</v>
      </c>
      <c r="D189" s="8"/>
    </row>
    <row r="190" spans="1:4" x14ac:dyDescent="0.25">
      <c r="A190" s="38">
        <v>44958</v>
      </c>
      <c r="B190" s="66" t="s">
        <v>197</v>
      </c>
      <c r="C190" s="8" t="s">
        <v>196</v>
      </c>
      <c r="D190" s="8"/>
    </row>
    <row r="191" spans="1:4" ht="49.5" x14ac:dyDescent="0.25">
      <c r="A191" s="156">
        <v>44986</v>
      </c>
      <c r="B191" s="66" t="s">
        <v>323</v>
      </c>
      <c r="C191" s="27"/>
      <c r="D191" s="4">
        <f>SUM(D192:D196)</f>
        <v>30</v>
      </c>
    </row>
    <row r="192" spans="1:4" ht="19.5" customHeight="1" x14ac:dyDescent="0.25">
      <c r="A192" s="202"/>
      <c r="B192" s="69" t="s">
        <v>327</v>
      </c>
      <c r="C192" s="27"/>
      <c r="D192" s="8">
        <v>6</v>
      </c>
    </row>
    <row r="193" spans="1:4" x14ac:dyDescent="0.25">
      <c r="A193" s="202"/>
      <c r="B193" s="68" t="s">
        <v>200</v>
      </c>
      <c r="C193" s="27"/>
      <c r="D193" s="8">
        <v>6</v>
      </c>
    </row>
    <row r="194" spans="1:4" x14ac:dyDescent="0.25">
      <c r="A194" s="202"/>
      <c r="B194" s="69" t="s">
        <v>201</v>
      </c>
      <c r="C194" s="36"/>
      <c r="D194" s="8">
        <v>6</v>
      </c>
    </row>
    <row r="195" spans="1:4" ht="33" x14ac:dyDescent="0.25">
      <c r="A195" s="202"/>
      <c r="B195" s="69" t="s">
        <v>324</v>
      </c>
      <c r="C195" s="27"/>
      <c r="D195" s="8">
        <v>6</v>
      </c>
    </row>
    <row r="196" spans="1:4" ht="33" x14ac:dyDescent="0.25">
      <c r="A196" s="203"/>
      <c r="B196" s="69" t="s">
        <v>325</v>
      </c>
      <c r="C196" s="27"/>
      <c r="D196" s="8">
        <v>6</v>
      </c>
    </row>
    <row r="197" spans="1:4" ht="49.5" x14ac:dyDescent="0.25">
      <c r="A197" s="38">
        <v>45017</v>
      </c>
      <c r="B197" s="66" t="s">
        <v>326</v>
      </c>
      <c r="C197" s="27"/>
      <c r="D197" s="8">
        <v>10</v>
      </c>
    </row>
    <row r="198" spans="1:4" ht="33" x14ac:dyDescent="0.25">
      <c r="A198" s="156">
        <v>45047</v>
      </c>
      <c r="B198" s="66" t="s">
        <v>204</v>
      </c>
      <c r="C198" s="27"/>
      <c r="D198" s="8">
        <v>15</v>
      </c>
    </row>
    <row r="199" spans="1:4" x14ac:dyDescent="0.25">
      <c r="A199" s="158"/>
      <c r="B199" s="66" t="s">
        <v>205</v>
      </c>
      <c r="C199" s="46"/>
      <c r="D199" s="8">
        <v>5</v>
      </c>
    </row>
    <row r="200" spans="1:4" ht="49.5" x14ac:dyDescent="0.25">
      <c r="A200" s="156">
        <v>45078</v>
      </c>
      <c r="B200" s="66" t="s">
        <v>206</v>
      </c>
      <c r="C200" s="46"/>
      <c r="D200" s="8">
        <v>8</v>
      </c>
    </row>
    <row r="201" spans="1:4" x14ac:dyDescent="0.25">
      <c r="A201" s="157"/>
      <c r="B201" s="66" t="s">
        <v>207</v>
      </c>
      <c r="C201" s="46"/>
      <c r="D201" s="8">
        <v>6</v>
      </c>
    </row>
    <row r="202" spans="1:4" x14ac:dyDescent="0.25">
      <c r="A202" s="158"/>
      <c r="B202" s="66" t="s">
        <v>208</v>
      </c>
      <c r="C202" s="46"/>
      <c r="D202" s="8">
        <v>6</v>
      </c>
    </row>
    <row r="203" spans="1:4" ht="49.5" x14ac:dyDescent="0.25">
      <c r="A203" s="156">
        <v>45108</v>
      </c>
      <c r="B203" s="66" t="s">
        <v>209</v>
      </c>
      <c r="C203" s="46"/>
      <c r="D203" s="8">
        <v>8</v>
      </c>
    </row>
    <row r="204" spans="1:4" x14ac:dyDescent="0.25">
      <c r="A204" s="157"/>
      <c r="B204" s="66" t="s">
        <v>210</v>
      </c>
      <c r="C204" s="46"/>
      <c r="D204" s="8">
        <v>7</v>
      </c>
    </row>
    <row r="205" spans="1:4" x14ac:dyDescent="0.25">
      <c r="A205" s="158"/>
      <c r="B205" s="66" t="s">
        <v>211</v>
      </c>
      <c r="C205" s="46"/>
      <c r="D205" s="8">
        <v>5</v>
      </c>
    </row>
    <row r="206" spans="1:4" x14ac:dyDescent="0.25">
      <c r="A206" s="35" t="s">
        <v>212</v>
      </c>
      <c r="B206" s="65" t="s">
        <v>213</v>
      </c>
      <c r="C206" s="46"/>
      <c r="D206" s="4">
        <f>SUM(D209,D210,D211,D212,D213)</f>
        <v>100</v>
      </c>
    </row>
    <row r="207" spans="1:4" ht="33" x14ac:dyDescent="0.25">
      <c r="A207" s="38">
        <v>44928</v>
      </c>
      <c r="B207" s="66" t="s">
        <v>214</v>
      </c>
      <c r="C207" s="46" t="s">
        <v>196</v>
      </c>
      <c r="D207" s="8"/>
    </row>
    <row r="208" spans="1:4" x14ac:dyDescent="0.25">
      <c r="A208" s="38">
        <v>44959</v>
      </c>
      <c r="B208" s="66" t="s">
        <v>215</v>
      </c>
      <c r="C208" s="46" t="s">
        <v>196</v>
      </c>
      <c r="D208" s="8"/>
    </row>
    <row r="209" spans="1:4" ht="115.5" x14ac:dyDescent="0.25">
      <c r="A209" s="156">
        <v>44987</v>
      </c>
      <c r="B209" s="66" t="s">
        <v>216</v>
      </c>
      <c r="C209" s="46"/>
      <c r="D209" s="8">
        <v>60</v>
      </c>
    </row>
    <row r="210" spans="1:4" x14ac:dyDescent="0.25">
      <c r="A210" s="158"/>
      <c r="B210" s="66" t="s">
        <v>217</v>
      </c>
      <c r="C210" s="46"/>
      <c r="D210" s="8">
        <v>10</v>
      </c>
    </row>
    <row r="211" spans="1:4" ht="49.5" x14ac:dyDescent="0.25">
      <c r="A211" s="156">
        <v>45018</v>
      </c>
      <c r="B211" s="66" t="s">
        <v>218</v>
      </c>
      <c r="C211" s="46"/>
      <c r="D211" s="8">
        <v>8</v>
      </c>
    </row>
    <row r="212" spans="1:4" x14ac:dyDescent="0.25">
      <c r="A212" s="157"/>
      <c r="B212" s="66" t="s">
        <v>219</v>
      </c>
      <c r="C212" s="46"/>
      <c r="D212" s="8">
        <v>12</v>
      </c>
    </row>
    <row r="213" spans="1:4" x14ac:dyDescent="0.25">
      <c r="A213" s="158"/>
      <c r="B213" s="66" t="s">
        <v>220</v>
      </c>
      <c r="C213" s="46"/>
      <c r="D213" s="8">
        <v>10</v>
      </c>
    </row>
    <row r="214" spans="1:4" s="41" customFormat="1" x14ac:dyDescent="0.25">
      <c r="A214" s="159" t="s">
        <v>523</v>
      </c>
      <c r="B214" s="170"/>
      <c r="C214" s="47"/>
      <c r="D214" s="4">
        <f>D215+D233+D260+D272</f>
        <v>100</v>
      </c>
    </row>
    <row r="215" spans="1:4" s="41" customFormat="1" ht="33" x14ac:dyDescent="0.25">
      <c r="A215" s="130">
        <v>1</v>
      </c>
      <c r="B215" s="70" t="s">
        <v>524</v>
      </c>
      <c r="C215" s="47"/>
      <c r="D215" s="4">
        <f>SUM(D216:D232)</f>
        <v>35</v>
      </c>
    </row>
    <row r="216" spans="1:4" s="41" customFormat="1" ht="49.5" x14ac:dyDescent="0.25">
      <c r="A216" s="171" t="s">
        <v>462</v>
      </c>
      <c r="B216" s="71" t="s">
        <v>525</v>
      </c>
      <c r="C216" s="47"/>
      <c r="D216" s="8">
        <v>3</v>
      </c>
    </row>
    <row r="217" spans="1:4" s="41" customFormat="1" ht="33" x14ac:dyDescent="0.25">
      <c r="A217" s="172"/>
      <c r="B217" s="71" t="s">
        <v>526</v>
      </c>
      <c r="C217" s="47"/>
      <c r="D217" s="8">
        <v>2</v>
      </c>
    </row>
    <row r="218" spans="1:4" s="41" customFormat="1" ht="110.25" customHeight="1" x14ac:dyDescent="0.25">
      <c r="A218" s="130" t="s">
        <v>463</v>
      </c>
      <c r="B218" s="71" t="s">
        <v>527</v>
      </c>
      <c r="C218" s="72" t="s">
        <v>575</v>
      </c>
      <c r="D218" s="8">
        <v>2</v>
      </c>
    </row>
    <row r="219" spans="1:4" s="41" customFormat="1" ht="64.5" x14ac:dyDescent="0.25">
      <c r="A219" s="130" t="s">
        <v>576</v>
      </c>
      <c r="B219" s="71" t="s">
        <v>719</v>
      </c>
      <c r="C219" s="47"/>
      <c r="D219" s="8">
        <v>2</v>
      </c>
    </row>
    <row r="220" spans="1:4" s="41" customFormat="1" x14ac:dyDescent="0.25">
      <c r="A220" s="171" t="s">
        <v>577</v>
      </c>
      <c r="B220" s="71" t="s">
        <v>528</v>
      </c>
      <c r="C220" s="47"/>
      <c r="D220" s="8">
        <v>2</v>
      </c>
    </row>
    <row r="221" spans="1:4" s="41" customFormat="1" ht="33" x14ac:dyDescent="0.25">
      <c r="A221" s="173"/>
      <c r="B221" s="73" t="s">
        <v>529</v>
      </c>
      <c r="C221" s="74" t="s">
        <v>578</v>
      </c>
      <c r="D221" s="8">
        <v>2</v>
      </c>
    </row>
    <row r="222" spans="1:4" s="41" customFormat="1" ht="33" x14ac:dyDescent="0.25">
      <c r="A222" s="174"/>
      <c r="B222" s="11" t="s">
        <v>530</v>
      </c>
      <c r="C222" s="47"/>
      <c r="D222" s="8">
        <v>2</v>
      </c>
    </row>
    <row r="223" spans="1:4" s="41" customFormat="1" ht="33" x14ac:dyDescent="0.25">
      <c r="A223" s="175"/>
      <c r="B223" s="11" t="s">
        <v>531</v>
      </c>
      <c r="C223" s="47"/>
      <c r="D223" s="8">
        <v>2</v>
      </c>
    </row>
    <row r="224" spans="1:4" s="41" customFormat="1" ht="33" x14ac:dyDescent="0.25">
      <c r="A224" s="176" t="s">
        <v>579</v>
      </c>
      <c r="B224" s="11" t="s">
        <v>532</v>
      </c>
      <c r="C224" s="47"/>
      <c r="D224" s="8">
        <v>2</v>
      </c>
    </row>
    <row r="225" spans="1:4" s="41" customFormat="1" x14ac:dyDescent="0.25">
      <c r="A225" s="177"/>
      <c r="B225" s="11" t="s">
        <v>533</v>
      </c>
      <c r="C225" s="47"/>
      <c r="D225" s="8">
        <v>2</v>
      </c>
    </row>
    <row r="226" spans="1:4" s="41" customFormat="1" ht="49.5" x14ac:dyDescent="0.25">
      <c r="A226" s="176" t="s">
        <v>580</v>
      </c>
      <c r="B226" s="11" t="s">
        <v>534</v>
      </c>
      <c r="C226" s="47"/>
      <c r="D226" s="8">
        <v>2</v>
      </c>
    </row>
    <row r="227" spans="1:4" s="41" customFormat="1" ht="33" x14ac:dyDescent="0.25">
      <c r="A227" s="178"/>
      <c r="B227" s="11" t="s">
        <v>535</v>
      </c>
      <c r="C227" s="47"/>
      <c r="D227" s="8">
        <v>2</v>
      </c>
    </row>
    <row r="228" spans="1:4" s="41" customFormat="1" ht="31.5" x14ac:dyDescent="0.25">
      <c r="A228" s="169" t="s">
        <v>581</v>
      </c>
      <c r="B228" s="11" t="s">
        <v>720</v>
      </c>
      <c r="C228" s="47"/>
      <c r="D228" s="8">
        <v>2</v>
      </c>
    </row>
    <row r="229" spans="1:4" s="41" customFormat="1" ht="33" x14ac:dyDescent="0.25">
      <c r="A229" s="169"/>
      <c r="B229" s="11" t="s">
        <v>536</v>
      </c>
      <c r="C229" s="47"/>
      <c r="D229" s="8">
        <v>2</v>
      </c>
    </row>
    <row r="230" spans="1:4" s="41" customFormat="1" x14ac:dyDescent="0.25">
      <c r="A230" s="169"/>
      <c r="B230" s="11" t="s">
        <v>537</v>
      </c>
      <c r="C230" s="47"/>
      <c r="D230" s="8">
        <v>2</v>
      </c>
    </row>
    <row r="231" spans="1:4" s="41" customFormat="1" ht="65.25" customHeight="1" x14ac:dyDescent="0.25">
      <c r="A231" s="169" t="s">
        <v>582</v>
      </c>
      <c r="B231" s="11" t="s">
        <v>538</v>
      </c>
      <c r="C231" s="179" t="s">
        <v>583</v>
      </c>
      <c r="D231" s="8">
        <v>2</v>
      </c>
    </row>
    <row r="232" spans="1:4" s="41" customFormat="1" ht="47.25" customHeight="1" x14ac:dyDescent="0.25">
      <c r="A232" s="169"/>
      <c r="B232" s="11" t="s">
        <v>539</v>
      </c>
      <c r="C232" s="180"/>
      <c r="D232" s="8">
        <v>2</v>
      </c>
    </row>
    <row r="233" spans="1:4" s="41" customFormat="1" x14ac:dyDescent="0.25">
      <c r="A233" s="131">
        <v>2</v>
      </c>
      <c r="B233" s="70" t="s">
        <v>540</v>
      </c>
      <c r="C233" s="47"/>
      <c r="D233" s="4">
        <v>35</v>
      </c>
    </row>
    <row r="234" spans="1:4" s="41" customFormat="1" x14ac:dyDescent="0.25">
      <c r="A234" s="169" t="s">
        <v>584</v>
      </c>
      <c r="B234" s="11" t="s">
        <v>541</v>
      </c>
      <c r="C234" s="47"/>
      <c r="D234" s="8">
        <v>2</v>
      </c>
    </row>
    <row r="235" spans="1:4" s="41" customFormat="1" x14ac:dyDescent="0.25">
      <c r="A235" s="169"/>
      <c r="B235" s="11" t="s">
        <v>542</v>
      </c>
      <c r="C235" s="47"/>
      <c r="D235" s="8">
        <v>1.5</v>
      </c>
    </row>
    <row r="236" spans="1:4" s="41" customFormat="1" x14ac:dyDescent="0.25">
      <c r="A236" s="169"/>
      <c r="B236" s="11" t="s">
        <v>543</v>
      </c>
      <c r="C236" s="47"/>
      <c r="D236" s="8">
        <v>1</v>
      </c>
    </row>
    <row r="237" spans="1:4" s="41" customFormat="1" x14ac:dyDescent="0.25">
      <c r="A237" s="169"/>
      <c r="B237" s="11" t="s">
        <v>544</v>
      </c>
      <c r="C237" s="47"/>
      <c r="D237" s="8">
        <v>0.5</v>
      </c>
    </row>
    <row r="238" spans="1:4" s="41" customFormat="1" x14ac:dyDescent="0.25">
      <c r="A238" s="169"/>
      <c r="B238" s="11" t="s">
        <v>545</v>
      </c>
      <c r="C238" s="47"/>
      <c r="D238" s="8">
        <v>0</v>
      </c>
    </row>
    <row r="239" spans="1:4" s="41" customFormat="1" ht="33" x14ac:dyDescent="0.25">
      <c r="A239" s="169" t="s">
        <v>585</v>
      </c>
      <c r="B239" s="11" t="s">
        <v>546</v>
      </c>
      <c r="C239" s="47"/>
      <c r="D239" s="8">
        <v>2</v>
      </c>
    </row>
    <row r="240" spans="1:4" s="41" customFormat="1" ht="51" x14ac:dyDescent="0.25">
      <c r="A240" s="169"/>
      <c r="B240" s="11" t="s">
        <v>721</v>
      </c>
      <c r="C240" s="47"/>
      <c r="D240" s="8">
        <v>2</v>
      </c>
    </row>
    <row r="241" spans="1:4" s="41" customFormat="1" ht="37.5" customHeight="1" x14ac:dyDescent="0.25">
      <c r="A241" s="169"/>
      <c r="B241" s="11" t="s">
        <v>547</v>
      </c>
      <c r="C241" s="47"/>
      <c r="D241" s="8">
        <v>2</v>
      </c>
    </row>
    <row r="242" spans="1:4" s="41" customFormat="1" x14ac:dyDescent="0.25">
      <c r="A242" s="181" t="s">
        <v>586</v>
      </c>
      <c r="B242" s="11" t="s">
        <v>548</v>
      </c>
      <c r="C242" s="47"/>
      <c r="D242" s="8">
        <v>2</v>
      </c>
    </row>
    <row r="243" spans="1:4" s="41" customFormat="1" x14ac:dyDescent="0.25">
      <c r="A243" s="182"/>
      <c r="B243" s="11" t="s">
        <v>549</v>
      </c>
      <c r="C243" s="47"/>
      <c r="D243" s="8">
        <v>1.5</v>
      </c>
    </row>
    <row r="244" spans="1:4" s="41" customFormat="1" x14ac:dyDescent="0.25">
      <c r="A244" s="182"/>
      <c r="B244" s="11" t="s">
        <v>550</v>
      </c>
      <c r="C244" s="47"/>
      <c r="D244" s="8">
        <v>1</v>
      </c>
    </row>
    <row r="245" spans="1:4" s="41" customFormat="1" x14ac:dyDescent="0.25">
      <c r="A245" s="182"/>
      <c r="B245" s="11" t="s">
        <v>551</v>
      </c>
      <c r="C245" s="47"/>
      <c r="D245" s="8">
        <v>0.5</v>
      </c>
    </row>
    <row r="246" spans="1:4" s="41" customFormat="1" x14ac:dyDescent="0.25">
      <c r="A246" s="183"/>
      <c r="B246" s="11" t="s">
        <v>552</v>
      </c>
      <c r="C246" s="47"/>
      <c r="D246" s="8">
        <v>0</v>
      </c>
    </row>
    <row r="247" spans="1:4" s="41" customFormat="1" ht="33" x14ac:dyDescent="0.25">
      <c r="A247" s="169" t="s">
        <v>587</v>
      </c>
      <c r="B247" s="11" t="s">
        <v>553</v>
      </c>
      <c r="C247" s="47"/>
      <c r="D247" s="8">
        <v>2</v>
      </c>
    </row>
    <row r="248" spans="1:4" s="41" customFormat="1" x14ac:dyDescent="0.25">
      <c r="A248" s="169"/>
      <c r="B248" s="11" t="s">
        <v>554</v>
      </c>
      <c r="C248" s="47"/>
      <c r="D248" s="8">
        <v>1</v>
      </c>
    </row>
    <row r="249" spans="1:4" s="41" customFormat="1" ht="57.75" customHeight="1" x14ac:dyDescent="0.25">
      <c r="A249" s="169" t="s">
        <v>594</v>
      </c>
      <c r="B249" s="11" t="s">
        <v>555</v>
      </c>
      <c r="C249" s="179" t="s">
        <v>595</v>
      </c>
      <c r="D249" s="8">
        <v>2</v>
      </c>
    </row>
    <row r="250" spans="1:4" s="41" customFormat="1" ht="57.75" customHeight="1" x14ac:dyDescent="0.25">
      <c r="A250" s="169"/>
      <c r="B250" s="11" t="s">
        <v>556</v>
      </c>
      <c r="C250" s="180"/>
      <c r="D250" s="8">
        <v>2</v>
      </c>
    </row>
    <row r="251" spans="1:4" s="41" customFormat="1" ht="33" x14ac:dyDescent="0.25">
      <c r="A251" s="184" t="s">
        <v>596</v>
      </c>
      <c r="B251" s="10" t="s">
        <v>557</v>
      </c>
      <c r="C251" s="47"/>
      <c r="D251" s="8">
        <v>2</v>
      </c>
    </row>
    <row r="252" spans="1:4" s="41" customFormat="1" ht="33" x14ac:dyDescent="0.25">
      <c r="A252" s="178"/>
      <c r="B252" s="10" t="s">
        <v>558</v>
      </c>
      <c r="C252" s="47"/>
      <c r="D252" s="8">
        <v>2</v>
      </c>
    </row>
    <row r="253" spans="1:4" s="41" customFormat="1" ht="33" x14ac:dyDescent="0.25">
      <c r="A253" s="178"/>
      <c r="B253" s="10" t="s">
        <v>559</v>
      </c>
      <c r="C253" s="47"/>
      <c r="D253" s="8">
        <v>2</v>
      </c>
    </row>
    <row r="254" spans="1:4" s="41" customFormat="1" ht="33" x14ac:dyDescent="0.25">
      <c r="A254" s="131" t="s">
        <v>597</v>
      </c>
      <c r="B254" s="10" t="s">
        <v>560</v>
      </c>
      <c r="C254" s="47"/>
      <c r="D254" s="8">
        <v>2</v>
      </c>
    </row>
    <row r="255" spans="1:4" s="41" customFormat="1" ht="121.5" x14ac:dyDescent="0.25">
      <c r="A255" s="169" t="s">
        <v>598</v>
      </c>
      <c r="B255" s="12" t="s">
        <v>722</v>
      </c>
      <c r="C255" s="75" t="s">
        <v>599</v>
      </c>
      <c r="D255" s="8">
        <v>2</v>
      </c>
    </row>
    <row r="256" spans="1:4" s="41" customFormat="1" x14ac:dyDescent="0.25">
      <c r="A256" s="169"/>
      <c r="B256" s="10" t="s">
        <v>561</v>
      </c>
      <c r="C256" s="47"/>
      <c r="D256" s="8">
        <v>2</v>
      </c>
    </row>
    <row r="257" spans="1:4" s="41" customFormat="1" ht="33" x14ac:dyDescent="0.25">
      <c r="A257" s="169"/>
      <c r="B257" s="10" t="s">
        <v>562</v>
      </c>
      <c r="C257" s="47"/>
      <c r="D257" s="8">
        <v>2</v>
      </c>
    </row>
    <row r="258" spans="1:4" s="41" customFormat="1" ht="33" x14ac:dyDescent="0.25">
      <c r="A258" s="169" t="s">
        <v>600</v>
      </c>
      <c r="B258" s="10" t="s">
        <v>563</v>
      </c>
      <c r="C258" s="72" t="s">
        <v>601</v>
      </c>
      <c r="D258" s="8">
        <v>3</v>
      </c>
    </row>
    <row r="259" spans="1:4" s="41" customFormat="1" ht="33" x14ac:dyDescent="0.25">
      <c r="A259" s="169"/>
      <c r="B259" s="10" t="s">
        <v>723</v>
      </c>
      <c r="C259" s="72" t="s">
        <v>602</v>
      </c>
      <c r="D259" s="8">
        <v>1</v>
      </c>
    </row>
    <row r="260" spans="1:4" s="41" customFormat="1" x14ac:dyDescent="0.25">
      <c r="A260" s="76">
        <v>3</v>
      </c>
      <c r="B260" s="77" t="s">
        <v>564</v>
      </c>
      <c r="C260" s="47"/>
      <c r="D260" s="4">
        <f>SUM(D261:D271)</f>
        <v>20</v>
      </c>
    </row>
    <row r="261" spans="1:4" s="41" customFormat="1" ht="49.5" x14ac:dyDescent="0.25">
      <c r="A261" s="181" t="s">
        <v>603</v>
      </c>
      <c r="B261" s="10" t="s">
        <v>565</v>
      </c>
      <c r="C261" s="47"/>
      <c r="D261" s="8">
        <v>2</v>
      </c>
    </row>
    <row r="262" spans="1:4" s="41" customFormat="1" ht="33" x14ac:dyDescent="0.25">
      <c r="A262" s="182"/>
      <c r="B262" s="10" t="s">
        <v>566</v>
      </c>
      <c r="C262" s="47"/>
      <c r="D262" s="8">
        <v>2</v>
      </c>
    </row>
    <row r="263" spans="1:4" s="41" customFormat="1" x14ac:dyDescent="0.25">
      <c r="A263" s="183"/>
      <c r="B263" s="10" t="s">
        <v>567</v>
      </c>
      <c r="C263" s="47"/>
      <c r="D263" s="8">
        <v>2</v>
      </c>
    </row>
    <row r="264" spans="1:4" s="41" customFormat="1" ht="54" x14ac:dyDescent="0.25">
      <c r="A264" s="181" t="s">
        <v>604</v>
      </c>
      <c r="B264" s="12" t="s">
        <v>568</v>
      </c>
      <c r="C264" s="72" t="s">
        <v>605</v>
      </c>
      <c r="D264" s="8">
        <v>2</v>
      </c>
    </row>
    <row r="265" spans="1:4" s="41" customFormat="1" ht="81" x14ac:dyDescent="0.25">
      <c r="A265" s="182"/>
      <c r="B265" s="12" t="s">
        <v>569</v>
      </c>
      <c r="C265" s="72" t="s">
        <v>606</v>
      </c>
      <c r="D265" s="8">
        <v>2</v>
      </c>
    </row>
    <row r="266" spans="1:4" s="41" customFormat="1" ht="33" x14ac:dyDescent="0.25">
      <c r="A266" s="183"/>
      <c r="B266" s="12" t="s">
        <v>570</v>
      </c>
      <c r="C266" s="47"/>
      <c r="D266" s="8">
        <v>2</v>
      </c>
    </row>
    <row r="267" spans="1:4" s="41" customFormat="1" ht="33" x14ac:dyDescent="0.25">
      <c r="A267" s="181" t="s">
        <v>607</v>
      </c>
      <c r="B267" s="12" t="s">
        <v>571</v>
      </c>
      <c r="C267" s="47"/>
      <c r="D267" s="8">
        <v>2</v>
      </c>
    </row>
    <row r="268" spans="1:4" s="41" customFormat="1" x14ac:dyDescent="0.25">
      <c r="A268" s="183"/>
      <c r="B268" s="12" t="s">
        <v>572</v>
      </c>
      <c r="C268" s="47"/>
      <c r="D268" s="8">
        <v>1</v>
      </c>
    </row>
    <row r="269" spans="1:4" s="41" customFormat="1" ht="71.25" customHeight="1" x14ac:dyDescent="0.25">
      <c r="A269" s="181" t="s">
        <v>608</v>
      </c>
      <c r="B269" s="12" t="s">
        <v>573</v>
      </c>
      <c r="C269" s="185" t="s">
        <v>609</v>
      </c>
      <c r="D269" s="8">
        <v>2</v>
      </c>
    </row>
    <row r="270" spans="1:4" s="41" customFormat="1" ht="71.25" customHeight="1" x14ac:dyDescent="0.25">
      <c r="A270" s="183"/>
      <c r="B270" s="12" t="s">
        <v>574</v>
      </c>
      <c r="C270" s="186"/>
      <c r="D270" s="8">
        <v>1</v>
      </c>
    </row>
    <row r="271" spans="1:4" s="41" customFormat="1" ht="106.5" customHeight="1" x14ac:dyDescent="0.25">
      <c r="A271" s="132" t="s">
        <v>610</v>
      </c>
      <c r="B271" s="78" t="s">
        <v>724</v>
      </c>
      <c r="C271" s="133" t="s">
        <v>611</v>
      </c>
      <c r="D271" s="8">
        <v>2</v>
      </c>
    </row>
    <row r="272" spans="1:4" s="41" customFormat="1" x14ac:dyDescent="0.25">
      <c r="A272" s="76">
        <v>4</v>
      </c>
      <c r="B272" s="79" t="s">
        <v>612</v>
      </c>
      <c r="C272" s="47"/>
      <c r="D272" s="4">
        <f>SUM(D273:D277)</f>
        <v>10</v>
      </c>
    </row>
    <row r="273" spans="1:4" s="41" customFormat="1" ht="16.5" customHeight="1" x14ac:dyDescent="0.25">
      <c r="A273" s="129" t="s">
        <v>588</v>
      </c>
      <c r="B273" s="12" t="s">
        <v>613</v>
      </c>
      <c r="C273" s="47"/>
      <c r="D273" s="8">
        <v>2</v>
      </c>
    </row>
    <row r="274" spans="1:4" s="41" customFormat="1" x14ac:dyDescent="0.25">
      <c r="A274" s="129" t="s">
        <v>589</v>
      </c>
      <c r="B274" s="12" t="s">
        <v>614</v>
      </c>
      <c r="C274" s="47"/>
      <c r="D274" s="8">
        <v>2</v>
      </c>
    </row>
    <row r="275" spans="1:4" s="41" customFormat="1" x14ac:dyDescent="0.25">
      <c r="A275" s="129" t="s">
        <v>590</v>
      </c>
      <c r="B275" s="12" t="s">
        <v>615</v>
      </c>
      <c r="C275" s="47"/>
      <c r="D275" s="8">
        <v>2</v>
      </c>
    </row>
    <row r="276" spans="1:4" s="41" customFormat="1" x14ac:dyDescent="0.25">
      <c r="A276" s="129" t="s">
        <v>591</v>
      </c>
      <c r="B276" s="12" t="s">
        <v>616</v>
      </c>
      <c r="C276" s="47"/>
      <c r="D276" s="8">
        <v>2</v>
      </c>
    </row>
    <row r="277" spans="1:4" s="41" customFormat="1" x14ac:dyDescent="0.25">
      <c r="A277" s="129" t="s">
        <v>592</v>
      </c>
      <c r="B277" s="12" t="s">
        <v>617</v>
      </c>
      <c r="C277" s="47"/>
      <c r="D277" s="8">
        <v>2</v>
      </c>
    </row>
    <row r="278" spans="1:4" s="41" customFormat="1" x14ac:dyDescent="0.25">
      <c r="A278" s="1"/>
      <c r="D278" s="39"/>
    </row>
    <row r="279" spans="1:4" s="41" customFormat="1" x14ac:dyDescent="0.25">
      <c r="A279" s="1"/>
      <c r="D279" s="39"/>
    </row>
    <row r="280" spans="1:4" s="41" customFormat="1" ht="30" customHeight="1" x14ac:dyDescent="0.25">
      <c r="A280" s="1"/>
      <c r="B280" s="80"/>
      <c r="D280" s="39"/>
    </row>
  </sheetData>
  <mergeCells count="60">
    <mergeCell ref="A81:B81"/>
    <mergeCell ref="B65:C65"/>
    <mergeCell ref="B70:C70"/>
    <mergeCell ref="B61:C61"/>
    <mergeCell ref="B6:D6"/>
    <mergeCell ref="B9:D9"/>
    <mergeCell ref="B15:D15"/>
    <mergeCell ref="B19:D19"/>
    <mergeCell ref="A71:B71"/>
    <mergeCell ref="B53:C53"/>
    <mergeCell ref="B56:C56"/>
    <mergeCell ref="A41:B41"/>
    <mergeCell ref="B42:C42"/>
    <mergeCell ref="B49:C49"/>
    <mergeCell ref="B82:C82"/>
    <mergeCell ref="A113:B113"/>
    <mergeCell ref="B114:C114"/>
    <mergeCell ref="B118:C118"/>
    <mergeCell ref="B121:C121"/>
    <mergeCell ref="B91:C91"/>
    <mergeCell ref="B103:C103"/>
    <mergeCell ref="B125:C125"/>
    <mergeCell ref="A203:A205"/>
    <mergeCell ref="A209:A210"/>
    <mergeCell ref="A211:A213"/>
    <mergeCell ref="A4:B4"/>
    <mergeCell ref="A138:B138"/>
    <mergeCell ref="A180:A182"/>
    <mergeCell ref="A184:A185"/>
    <mergeCell ref="A187:B187"/>
    <mergeCell ref="A191:A196"/>
    <mergeCell ref="A198:A199"/>
    <mergeCell ref="A200:A202"/>
    <mergeCell ref="A151:B151"/>
    <mergeCell ref="B133:C133"/>
    <mergeCell ref="B139:C139"/>
    <mergeCell ref="B142:C142"/>
    <mergeCell ref="B129:C129"/>
    <mergeCell ref="A214:B214"/>
    <mergeCell ref="A216:A217"/>
    <mergeCell ref="A220:A223"/>
    <mergeCell ref="A224:A225"/>
    <mergeCell ref="A226:A227"/>
    <mergeCell ref="A228:A230"/>
    <mergeCell ref="A231:A232"/>
    <mergeCell ref="C231:C232"/>
    <mergeCell ref="A234:A238"/>
    <mergeCell ref="A239:A241"/>
    <mergeCell ref="A242:A246"/>
    <mergeCell ref="A247:A248"/>
    <mergeCell ref="A249:A250"/>
    <mergeCell ref="C249:C250"/>
    <mergeCell ref="A251:A253"/>
    <mergeCell ref="A269:A270"/>
    <mergeCell ref="C269:C270"/>
    <mergeCell ref="A255:A257"/>
    <mergeCell ref="A258:A259"/>
    <mergeCell ref="A261:A263"/>
    <mergeCell ref="A264:A266"/>
    <mergeCell ref="A267:A26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0"/>
  <sheetViews>
    <sheetView zoomScale="96" zoomScaleNormal="96" workbookViewId="0">
      <selection activeCell="A2" sqref="A2:D2"/>
    </sheetView>
  </sheetViews>
  <sheetFormatPr defaultColWidth="9.140625" defaultRowHeight="16.5" x14ac:dyDescent="0.25"/>
  <cols>
    <col min="1" max="1" width="9.5703125" style="85" customWidth="1"/>
    <col min="2" max="2" width="84.140625" style="86" customWidth="1"/>
    <col min="3" max="3" width="31.7109375" style="86" customWidth="1"/>
    <col min="4" max="4" width="9.140625" style="84"/>
    <col min="5" max="5" width="9.140625" style="86"/>
    <col min="6" max="6" width="9.140625" style="86" customWidth="1"/>
    <col min="7" max="16384" width="9.140625" style="86"/>
  </cols>
  <sheetData>
    <row r="1" spans="1:6" s="41" customFormat="1" ht="15" customHeight="1" x14ac:dyDescent="0.25">
      <c r="A1" s="222" t="s">
        <v>221</v>
      </c>
      <c r="B1" s="222"/>
      <c r="C1" s="222"/>
      <c r="D1" s="222"/>
    </row>
    <row r="2" spans="1:6" s="41" customFormat="1" ht="15" customHeight="1" x14ac:dyDescent="0.25">
      <c r="A2" s="222" t="s">
        <v>799</v>
      </c>
      <c r="B2" s="222"/>
      <c r="C2" s="222"/>
      <c r="D2" s="222"/>
    </row>
    <row r="3" spans="1:6" x14ac:dyDescent="0.25">
      <c r="E3" s="85"/>
      <c r="F3" s="85"/>
    </row>
    <row r="4" spans="1:6" x14ac:dyDescent="0.25">
      <c r="A4" s="79" t="s">
        <v>330</v>
      </c>
      <c r="B4" s="32"/>
      <c r="C4" s="32"/>
      <c r="D4" s="81">
        <f>D5+D30+D68</f>
        <v>300</v>
      </c>
    </row>
    <row r="5" spans="1:6" x14ac:dyDescent="0.25">
      <c r="A5" s="79" t="s">
        <v>331</v>
      </c>
      <c r="B5" s="32"/>
      <c r="C5" s="79" t="s">
        <v>267</v>
      </c>
      <c r="D5" s="81">
        <f>D6+D11+D18+D26</f>
        <v>100</v>
      </c>
    </row>
    <row r="6" spans="1:6" x14ac:dyDescent="0.25">
      <c r="A6" s="79">
        <v>1</v>
      </c>
      <c r="B6" s="154" t="s">
        <v>332</v>
      </c>
      <c r="C6" s="155"/>
      <c r="D6" s="81">
        <f>SUM(D7:D10)</f>
        <v>20</v>
      </c>
    </row>
    <row r="7" spans="1:6" ht="72.75" customHeight="1" x14ac:dyDescent="0.25">
      <c r="A7" s="20" t="s">
        <v>462</v>
      </c>
      <c r="B7" s="49" t="s">
        <v>333</v>
      </c>
      <c r="C7" s="32"/>
      <c r="D7" s="83">
        <v>5</v>
      </c>
    </row>
    <row r="8" spans="1:6" ht="33" x14ac:dyDescent="0.25">
      <c r="A8" s="20" t="s">
        <v>463</v>
      </c>
      <c r="B8" s="49" t="s">
        <v>334</v>
      </c>
      <c r="C8" s="32"/>
      <c r="D8" s="83">
        <v>5</v>
      </c>
    </row>
    <row r="9" spans="1:6" ht="72.75" customHeight="1" x14ac:dyDescent="0.25">
      <c r="A9" s="20" t="s">
        <v>576</v>
      </c>
      <c r="B9" s="49" t="s">
        <v>335</v>
      </c>
      <c r="C9" s="32"/>
      <c r="D9" s="83">
        <v>5</v>
      </c>
    </row>
    <row r="10" spans="1:6" ht="34.5" customHeight="1" x14ac:dyDescent="0.25">
      <c r="A10" s="20" t="s">
        <v>577</v>
      </c>
      <c r="B10" s="49" t="s">
        <v>449</v>
      </c>
      <c r="C10" s="32"/>
      <c r="D10" s="83">
        <v>5</v>
      </c>
    </row>
    <row r="11" spans="1:6" x14ac:dyDescent="0.25">
      <c r="A11" s="79">
        <v>2</v>
      </c>
      <c r="B11" s="154" t="s">
        <v>450</v>
      </c>
      <c r="C11" s="155"/>
      <c r="D11" s="81">
        <f>SUM(D12:D17)</f>
        <v>20</v>
      </c>
    </row>
    <row r="12" spans="1:6" ht="33" x14ac:dyDescent="0.25">
      <c r="A12" s="20" t="s">
        <v>584</v>
      </c>
      <c r="B12" s="49" t="s">
        <v>336</v>
      </c>
      <c r="C12" s="32"/>
      <c r="D12" s="83">
        <v>3</v>
      </c>
    </row>
    <row r="13" spans="1:6" ht="52.5" customHeight="1" x14ac:dyDescent="0.25">
      <c r="A13" s="20" t="s">
        <v>585</v>
      </c>
      <c r="B13" s="49" t="s">
        <v>337</v>
      </c>
      <c r="C13" s="32"/>
      <c r="D13" s="83">
        <v>3</v>
      </c>
    </row>
    <row r="14" spans="1:6" x14ac:dyDescent="0.25">
      <c r="A14" s="20" t="s">
        <v>586</v>
      </c>
      <c r="B14" s="49" t="s">
        <v>451</v>
      </c>
      <c r="C14" s="32"/>
      <c r="D14" s="83">
        <v>2</v>
      </c>
    </row>
    <row r="15" spans="1:6" x14ac:dyDescent="0.25">
      <c r="A15" s="20" t="s">
        <v>587</v>
      </c>
      <c r="B15" s="49" t="s">
        <v>338</v>
      </c>
      <c r="C15" s="32"/>
      <c r="D15" s="83">
        <v>5</v>
      </c>
    </row>
    <row r="16" spans="1:6" ht="49.5" x14ac:dyDescent="0.25">
      <c r="A16" s="20" t="s">
        <v>594</v>
      </c>
      <c r="B16" s="49" t="s">
        <v>452</v>
      </c>
      <c r="C16" s="32"/>
      <c r="D16" s="83">
        <v>4</v>
      </c>
    </row>
    <row r="17" spans="1:5" ht="49.5" x14ac:dyDescent="0.25">
      <c r="A17" s="20" t="s">
        <v>596</v>
      </c>
      <c r="B17" s="49" t="s">
        <v>339</v>
      </c>
      <c r="C17" s="32"/>
      <c r="D17" s="83">
        <v>3</v>
      </c>
    </row>
    <row r="18" spans="1:5" x14ac:dyDescent="0.25">
      <c r="A18" s="79">
        <v>3</v>
      </c>
      <c r="B18" s="154" t="s">
        <v>340</v>
      </c>
      <c r="C18" s="155"/>
      <c r="D18" s="81">
        <f>SUM(D19:D25)</f>
        <v>50</v>
      </c>
    </row>
    <row r="19" spans="1:5" ht="33" x14ac:dyDescent="0.25">
      <c r="A19" s="20" t="s">
        <v>603</v>
      </c>
      <c r="B19" s="49" t="s">
        <v>342</v>
      </c>
      <c r="C19" s="32"/>
      <c r="D19" s="83">
        <v>10</v>
      </c>
    </row>
    <row r="20" spans="1:5" ht="49.5" x14ac:dyDescent="0.25">
      <c r="A20" s="20" t="s">
        <v>604</v>
      </c>
      <c r="B20" s="49" t="s">
        <v>341</v>
      </c>
      <c r="C20" s="32"/>
      <c r="D20" s="83">
        <v>5</v>
      </c>
    </row>
    <row r="21" spans="1:5" ht="66" x14ac:dyDescent="0.25">
      <c r="A21" s="20" t="s">
        <v>607</v>
      </c>
      <c r="B21" s="49" t="s">
        <v>453</v>
      </c>
      <c r="C21" s="32"/>
      <c r="D21" s="83">
        <v>5</v>
      </c>
    </row>
    <row r="22" spans="1:5" ht="49.5" x14ac:dyDescent="0.25">
      <c r="A22" s="20" t="s">
        <v>608</v>
      </c>
      <c r="B22" s="49" t="s">
        <v>740</v>
      </c>
      <c r="C22" s="32"/>
      <c r="D22" s="83">
        <v>10</v>
      </c>
    </row>
    <row r="23" spans="1:5" x14ac:dyDescent="0.25">
      <c r="A23" s="20" t="s">
        <v>610</v>
      </c>
      <c r="B23" s="48" t="s">
        <v>343</v>
      </c>
      <c r="C23" s="32"/>
      <c r="D23" s="83">
        <v>5</v>
      </c>
    </row>
    <row r="24" spans="1:5" ht="33" x14ac:dyDescent="0.25">
      <c r="A24" s="20" t="s">
        <v>682</v>
      </c>
      <c r="B24" s="48" t="s">
        <v>344</v>
      </c>
      <c r="C24" s="32"/>
      <c r="D24" s="83">
        <v>5</v>
      </c>
    </row>
    <row r="25" spans="1:5" ht="54" customHeight="1" x14ac:dyDescent="0.25">
      <c r="A25" s="20" t="s">
        <v>683</v>
      </c>
      <c r="B25" s="49" t="s">
        <v>741</v>
      </c>
      <c r="C25" s="32"/>
      <c r="D25" s="83">
        <v>10</v>
      </c>
    </row>
    <row r="26" spans="1:5" x14ac:dyDescent="0.25">
      <c r="A26" s="79">
        <v>4</v>
      </c>
      <c r="B26" s="79" t="s">
        <v>345</v>
      </c>
      <c r="C26" s="32"/>
      <c r="D26" s="81">
        <f>SUM(D27:D29)</f>
        <v>10</v>
      </c>
    </row>
    <row r="27" spans="1:5" ht="33" x14ac:dyDescent="0.25">
      <c r="A27" s="20" t="s">
        <v>588</v>
      </c>
      <c r="B27" s="49" t="s">
        <v>346</v>
      </c>
      <c r="C27" s="32"/>
      <c r="D27" s="83">
        <v>5</v>
      </c>
    </row>
    <row r="28" spans="1:5" ht="33" x14ac:dyDescent="0.25">
      <c r="A28" s="20" t="s">
        <v>589</v>
      </c>
      <c r="B28" s="49" t="s">
        <v>347</v>
      </c>
      <c r="C28" s="32"/>
      <c r="D28" s="83">
        <v>2</v>
      </c>
    </row>
    <row r="29" spans="1:5" ht="33" x14ac:dyDescent="0.25">
      <c r="A29" s="20" t="s">
        <v>590</v>
      </c>
      <c r="B29" s="49" t="s">
        <v>742</v>
      </c>
      <c r="C29" s="32"/>
      <c r="D29" s="83">
        <v>3</v>
      </c>
    </row>
    <row r="30" spans="1:5" x14ac:dyDescent="0.25">
      <c r="A30" s="79" t="s">
        <v>348</v>
      </c>
      <c r="B30" s="32"/>
      <c r="C30" s="79" t="s">
        <v>349</v>
      </c>
      <c r="D30" s="81">
        <f>D31+D35+D46+D52+D61</f>
        <v>100</v>
      </c>
      <c r="E30" s="86">
        <v>100</v>
      </c>
    </row>
    <row r="31" spans="1:5" x14ac:dyDescent="0.25">
      <c r="A31" s="79">
        <v>1</v>
      </c>
      <c r="B31" s="79" t="s">
        <v>350</v>
      </c>
      <c r="C31" s="32"/>
      <c r="D31" s="81">
        <f>SUM(D32:D34)</f>
        <v>20</v>
      </c>
    </row>
    <row r="32" spans="1:5" ht="66" x14ac:dyDescent="0.25">
      <c r="A32" s="20" t="s">
        <v>462</v>
      </c>
      <c r="B32" s="49" t="s">
        <v>454</v>
      </c>
      <c r="C32" s="32"/>
      <c r="D32" s="83">
        <v>10</v>
      </c>
    </row>
    <row r="33" spans="1:4" ht="49.5" x14ac:dyDescent="0.25">
      <c r="A33" s="20" t="s">
        <v>463</v>
      </c>
      <c r="B33" s="49" t="s">
        <v>455</v>
      </c>
      <c r="C33" s="32"/>
      <c r="D33" s="83">
        <v>5</v>
      </c>
    </row>
    <row r="34" spans="1:4" ht="74.25" customHeight="1" x14ac:dyDescent="0.25">
      <c r="A34" s="20" t="s">
        <v>576</v>
      </c>
      <c r="B34" s="49" t="s">
        <v>351</v>
      </c>
      <c r="C34" s="32"/>
      <c r="D34" s="83">
        <v>5</v>
      </c>
    </row>
    <row r="35" spans="1:4" x14ac:dyDescent="0.25">
      <c r="A35" s="79">
        <v>2</v>
      </c>
      <c r="B35" s="201" t="s">
        <v>352</v>
      </c>
      <c r="C35" s="201"/>
      <c r="D35" s="81">
        <f>SUM(D36:D45)</f>
        <v>30</v>
      </c>
    </row>
    <row r="36" spans="1:4" ht="33" x14ac:dyDescent="0.25">
      <c r="A36" s="20" t="s">
        <v>584</v>
      </c>
      <c r="B36" s="49" t="s">
        <v>353</v>
      </c>
      <c r="C36" s="32"/>
      <c r="D36" s="83">
        <v>3</v>
      </c>
    </row>
    <row r="37" spans="1:4" ht="33" x14ac:dyDescent="0.25">
      <c r="A37" s="20" t="s">
        <v>585</v>
      </c>
      <c r="B37" s="49" t="s">
        <v>354</v>
      </c>
      <c r="C37" s="32"/>
      <c r="D37" s="83">
        <v>3</v>
      </c>
    </row>
    <row r="38" spans="1:4" ht="66" x14ac:dyDescent="0.25">
      <c r="A38" s="20" t="s">
        <v>586</v>
      </c>
      <c r="B38" s="49" t="s">
        <v>355</v>
      </c>
      <c r="C38" s="32"/>
      <c r="D38" s="83">
        <v>3</v>
      </c>
    </row>
    <row r="39" spans="1:4" x14ac:dyDescent="0.25">
      <c r="A39" s="20" t="s">
        <v>587</v>
      </c>
      <c r="B39" s="49" t="s">
        <v>356</v>
      </c>
      <c r="C39" s="32"/>
      <c r="D39" s="83">
        <v>3</v>
      </c>
    </row>
    <row r="40" spans="1:4" ht="49.5" x14ac:dyDescent="0.25">
      <c r="A40" s="20" t="s">
        <v>594</v>
      </c>
      <c r="B40" s="49" t="s">
        <v>357</v>
      </c>
      <c r="C40" s="32"/>
      <c r="D40" s="83">
        <v>3</v>
      </c>
    </row>
    <row r="41" spans="1:4" ht="33" x14ac:dyDescent="0.25">
      <c r="A41" s="20" t="s">
        <v>596</v>
      </c>
      <c r="B41" s="49" t="s">
        <v>358</v>
      </c>
      <c r="C41" s="32"/>
      <c r="D41" s="83">
        <v>3</v>
      </c>
    </row>
    <row r="42" spans="1:4" ht="33" x14ac:dyDescent="0.25">
      <c r="A42" s="20" t="s">
        <v>597</v>
      </c>
      <c r="B42" s="49" t="s">
        <v>359</v>
      </c>
      <c r="C42" s="32"/>
      <c r="D42" s="83">
        <v>3</v>
      </c>
    </row>
    <row r="43" spans="1:4" ht="51" customHeight="1" x14ac:dyDescent="0.25">
      <c r="A43" s="20" t="s">
        <v>598</v>
      </c>
      <c r="B43" s="11" t="s">
        <v>360</v>
      </c>
      <c r="C43" s="32"/>
      <c r="D43" s="83">
        <v>3</v>
      </c>
    </row>
    <row r="44" spans="1:4" x14ac:dyDescent="0.25">
      <c r="A44" s="20" t="s">
        <v>600</v>
      </c>
      <c r="B44" s="49" t="s">
        <v>361</v>
      </c>
      <c r="C44" s="32"/>
      <c r="D44" s="83">
        <v>3</v>
      </c>
    </row>
    <row r="45" spans="1:4" ht="33" x14ac:dyDescent="0.25">
      <c r="A45" s="20" t="s">
        <v>632</v>
      </c>
      <c r="B45" s="49" t="s">
        <v>362</v>
      </c>
      <c r="C45" s="32"/>
      <c r="D45" s="83">
        <v>3</v>
      </c>
    </row>
    <row r="46" spans="1:4" x14ac:dyDescent="0.25">
      <c r="A46" s="79">
        <v>3</v>
      </c>
      <c r="B46" s="201" t="s">
        <v>363</v>
      </c>
      <c r="C46" s="201"/>
      <c r="D46" s="81">
        <f>SUM(D47:D51)</f>
        <v>10</v>
      </c>
    </row>
    <row r="47" spans="1:4" x14ac:dyDescent="0.25">
      <c r="A47" s="148" t="s">
        <v>603</v>
      </c>
      <c r="B47" s="49" t="s">
        <v>364</v>
      </c>
      <c r="C47" s="32"/>
      <c r="D47" s="83">
        <v>2</v>
      </c>
    </row>
    <row r="48" spans="1:4" ht="33" x14ac:dyDescent="0.25">
      <c r="A48" s="148" t="s">
        <v>604</v>
      </c>
      <c r="B48" s="49" t="s">
        <v>365</v>
      </c>
      <c r="C48" s="32"/>
      <c r="D48" s="83">
        <v>2</v>
      </c>
    </row>
    <row r="49" spans="1:4" ht="36" customHeight="1" x14ac:dyDescent="0.25">
      <c r="A49" s="148" t="s">
        <v>607</v>
      </c>
      <c r="B49" s="49" t="s">
        <v>366</v>
      </c>
      <c r="C49" s="32"/>
      <c r="D49" s="83">
        <v>2</v>
      </c>
    </row>
    <row r="50" spans="1:4" ht="33" x14ac:dyDescent="0.25">
      <c r="A50" s="148" t="s">
        <v>608</v>
      </c>
      <c r="B50" s="49" t="s">
        <v>367</v>
      </c>
      <c r="C50" s="32"/>
      <c r="D50" s="83">
        <v>2</v>
      </c>
    </row>
    <row r="51" spans="1:4" ht="33" x14ac:dyDescent="0.25">
      <c r="A51" s="148" t="s">
        <v>610</v>
      </c>
      <c r="B51" s="48" t="s">
        <v>456</v>
      </c>
      <c r="C51" s="32"/>
      <c r="D51" s="83">
        <v>2</v>
      </c>
    </row>
    <row r="52" spans="1:4" x14ac:dyDescent="0.25">
      <c r="A52" s="79">
        <v>4</v>
      </c>
      <c r="B52" s="201" t="s">
        <v>368</v>
      </c>
      <c r="C52" s="201"/>
      <c r="D52" s="81">
        <f>SUM(D53:D60)</f>
        <v>20</v>
      </c>
    </row>
    <row r="53" spans="1:4" x14ac:dyDescent="0.25">
      <c r="A53" s="148" t="s">
        <v>588</v>
      </c>
      <c r="B53" s="49" t="s">
        <v>369</v>
      </c>
      <c r="C53" s="32"/>
      <c r="D53" s="83">
        <v>3</v>
      </c>
    </row>
    <row r="54" spans="1:4" x14ac:dyDescent="0.25">
      <c r="A54" s="148" t="s">
        <v>589</v>
      </c>
      <c r="B54" s="49" t="s">
        <v>370</v>
      </c>
      <c r="C54" s="32"/>
      <c r="D54" s="83">
        <v>2</v>
      </c>
    </row>
    <row r="55" spans="1:4" ht="33" x14ac:dyDescent="0.25">
      <c r="A55" s="148" t="s">
        <v>590</v>
      </c>
      <c r="B55" s="49" t="s">
        <v>371</v>
      </c>
      <c r="C55" s="32"/>
      <c r="D55" s="83">
        <v>5</v>
      </c>
    </row>
    <row r="56" spans="1:4" x14ac:dyDescent="0.25">
      <c r="A56" s="148" t="s">
        <v>591</v>
      </c>
      <c r="B56" s="49" t="s">
        <v>372</v>
      </c>
      <c r="C56" s="32"/>
      <c r="D56" s="83">
        <v>1</v>
      </c>
    </row>
    <row r="57" spans="1:4" ht="49.5" x14ac:dyDescent="0.25">
      <c r="A57" s="148" t="s">
        <v>592</v>
      </c>
      <c r="B57" s="49" t="s">
        <v>373</v>
      </c>
      <c r="C57" s="32"/>
      <c r="D57" s="83">
        <v>2</v>
      </c>
    </row>
    <row r="58" spans="1:4" ht="33" x14ac:dyDescent="0.25">
      <c r="A58" s="148" t="s">
        <v>593</v>
      </c>
      <c r="B58" s="49" t="s">
        <v>374</v>
      </c>
      <c r="C58" s="32"/>
      <c r="D58" s="83">
        <v>2</v>
      </c>
    </row>
    <row r="59" spans="1:4" ht="33" x14ac:dyDescent="0.25">
      <c r="A59" s="148" t="s">
        <v>680</v>
      </c>
      <c r="B59" s="49" t="s">
        <v>457</v>
      </c>
      <c r="C59" s="32"/>
      <c r="D59" s="83">
        <v>3</v>
      </c>
    </row>
    <row r="60" spans="1:4" ht="33" x14ac:dyDescent="0.25">
      <c r="A60" s="148" t="s">
        <v>681</v>
      </c>
      <c r="B60" s="49" t="s">
        <v>375</v>
      </c>
      <c r="C60" s="32"/>
      <c r="D60" s="83">
        <v>2</v>
      </c>
    </row>
    <row r="61" spans="1:4" x14ac:dyDescent="0.25">
      <c r="A61" s="79">
        <v>5</v>
      </c>
      <c r="B61" s="201" t="s">
        <v>345</v>
      </c>
      <c r="C61" s="201"/>
      <c r="D61" s="81">
        <f>SUM(D62:D67)</f>
        <v>20</v>
      </c>
    </row>
    <row r="62" spans="1:4" ht="33" x14ac:dyDescent="0.25">
      <c r="A62" s="148" t="s">
        <v>637</v>
      </c>
      <c r="B62" s="49" t="s">
        <v>376</v>
      </c>
      <c r="C62" s="32"/>
      <c r="D62" s="83">
        <v>4</v>
      </c>
    </row>
    <row r="63" spans="1:4" ht="33" x14ac:dyDescent="0.25">
      <c r="A63" s="148" t="s">
        <v>638</v>
      </c>
      <c r="B63" s="49" t="s">
        <v>377</v>
      </c>
      <c r="C63" s="32"/>
      <c r="D63" s="83">
        <v>3</v>
      </c>
    </row>
    <row r="64" spans="1:4" x14ac:dyDescent="0.25">
      <c r="A64" s="148" t="s">
        <v>639</v>
      </c>
      <c r="B64" s="49" t="s">
        <v>378</v>
      </c>
      <c r="C64" s="32"/>
      <c r="D64" s="83">
        <v>4</v>
      </c>
    </row>
    <row r="65" spans="1:4" ht="33" x14ac:dyDescent="0.25">
      <c r="A65" s="148" t="s">
        <v>640</v>
      </c>
      <c r="B65" s="49" t="s">
        <v>379</v>
      </c>
      <c r="C65" s="32"/>
      <c r="D65" s="83">
        <v>3</v>
      </c>
    </row>
    <row r="66" spans="1:4" x14ac:dyDescent="0.25">
      <c r="A66" s="148" t="s">
        <v>663</v>
      </c>
      <c r="B66" s="49" t="s">
        <v>458</v>
      </c>
      <c r="C66" s="32"/>
      <c r="D66" s="83">
        <v>3</v>
      </c>
    </row>
    <row r="67" spans="1:4" x14ac:dyDescent="0.25">
      <c r="A67" s="148" t="s">
        <v>684</v>
      </c>
      <c r="B67" s="49" t="s">
        <v>380</v>
      </c>
      <c r="C67" s="32"/>
      <c r="D67" s="83">
        <v>3</v>
      </c>
    </row>
    <row r="68" spans="1:4" x14ac:dyDescent="0.25">
      <c r="A68" s="154" t="s">
        <v>381</v>
      </c>
      <c r="B68" s="155"/>
      <c r="C68" s="85" t="s">
        <v>459</v>
      </c>
      <c r="D68" s="104">
        <f>D69+D91+D98+D111+D74</f>
        <v>100</v>
      </c>
    </row>
    <row r="69" spans="1:4" x14ac:dyDescent="0.25">
      <c r="A69" s="79">
        <v>1</v>
      </c>
      <c r="B69" s="79" t="s">
        <v>350</v>
      </c>
      <c r="C69" s="79"/>
      <c r="D69" s="18">
        <v>20</v>
      </c>
    </row>
    <row r="70" spans="1:4" ht="82.5" x14ac:dyDescent="0.25">
      <c r="A70" s="209"/>
      <c r="B70" s="105" t="s">
        <v>743</v>
      </c>
      <c r="C70" s="54"/>
      <c r="D70" s="29">
        <v>5</v>
      </c>
    </row>
    <row r="71" spans="1:4" ht="82.5" x14ac:dyDescent="0.25">
      <c r="A71" s="211"/>
      <c r="B71" s="105" t="s">
        <v>744</v>
      </c>
      <c r="C71" s="54"/>
      <c r="D71" s="29">
        <v>5</v>
      </c>
    </row>
    <row r="72" spans="1:4" ht="231" x14ac:dyDescent="0.25">
      <c r="A72" s="211"/>
      <c r="B72" s="105" t="s">
        <v>745</v>
      </c>
      <c r="C72" s="54"/>
      <c r="D72" s="29">
        <v>5</v>
      </c>
    </row>
    <row r="73" spans="1:4" ht="33" x14ac:dyDescent="0.25">
      <c r="A73" s="210"/>
      <c r="B73" s="63" t="s">
        <v>382</v>
      </c>
      <c r="C73" s="31"/>
      <c r="D73" s="29">
        <v>5</v>
      </c>
    </row>
    <row r="74" spans="1:4" x14ac:dyDescent="0.25">
      <c r="A74" s="79">
        <v>2</v>
      </c>
      <c r="B74" s="79" t="s">
        <v>352</v>
      </c>
      <c r="C74" s="79"/>
      <c r="D74" s="18">
        <v>30</v>
      </c>
    </row>
    <row r="75" spans="1:4" ht="33" x14ac:dyDescent="0.25">
      <c r="A75" s="209"/>
      <c r="B75" s="54" t="s">
        <v>383</v>
      </c>
      <c r="C75" s="54"/>
      <c r="D75" s="29">
        <v>2</v>
      </c>
    </row>
    <row r="76" spans="1:4" x14ac:dyDescent="0.25">
      <c r="A76" s="211"/>
      <c r="B76" s="54" t="s">
        <v>384</v>
      </c>
      <c r="C76" s="54"/>
      <c r="D76" s="29">
        <v>2</v>
      </c>
    </row>
    <row r="77" spans="1:4" ht="49.5" x14ac:dyDescent="0.25">
      <c r="A77" s="211"/>
      <c r="B77" s="105" t="s">
        <v>746</v>
      </c>
      <c r="C77" s="54" t="s">
        <v>488</v>
      </c>
      <c r="D77" s="29">
        <v>2</v>
      </c>
    </row>
    <row r="78" spans="1:4" ht="66" x14ac:dyDescent="0.25">
      <c r="A78" s="211"/>
      <c r="B78" s="105" t="s">
        <v>747</v>
      </c>
      <c r="C78" s="54" t="s">
        <v>488</v>
      </c>
      <c r="D78" s="29">
        <v>2</v>
      </c>
    </row>
    <row r="79" spans="1:4" ht="33" x14ac:dyDescent="0.25">
      <c r="A79" s="211"/>
      <c r="B79" s="105" t="s">
        <v>489</v>
      </c>
      <c r="C79" s="54"/>
      <c r="D79" s="29">
        <v>2</v>
      </c>
    </row>
    <row r="80" spans="1:4" ht="49.5" x14ac:dyDescent="0.25">
      <c r="A80" s="211"/>
      <c r="B80" s="105" t="s">
        <v>748</v>
      </c>
      <c r="C80" s="54" t="s">
        <v>488</v>
      </c>
      <c r="D80" s="29">
        <v>2</v>
      </c>
    </row>
    <row r="81" spans="1:4" ht="82.5" x14ac:dyDescent="0.25">
      <c r="A81" s="211"/>
      <c r="B81" s="54" t="s">
        <v>385</v>
      </c>
      <c r="C81" s="54"/>
      <c r="D81" s="29">
        <v>2</v>
      </c>
    </row>
    <row r="82" spans="1:4" ht="33" x14ac:dyDescent="0.25">
      <c r="A82" s="211"/>
      <c r="B82" s="54" t="s">
        <v>386</v>
      </c>
      <c r="C82" s="54"/>
      <c r="D82" s="29">
        <v>2</v>
      </c>
    </row>
    <row r="83" spans="1:4" ht="75.75" customHeight="1" x14ac:dyDescent="0.25">
      <c r="A83" s="211"/>
      <c r="B83" s="105" t="s">
        <v>749</v>
      </c>
      <c r="C83" s="54" t="s">
        <v>488</v>
      </c>
      <c r="D83" s="29">
        <v>2</v>
      </c>
    </row>
    <row r="84" spans="1:4" ht="49.5" x14ac:dyDescent="0.25">
      <c r="A84" s="211"/>
      <c r="B84" s="105" t="s">
        <v>750</v>
      </c>
      <c r="C84" s="54"/>
      <c r="D84" s="29">
        <v>2</v>
      </c>
    </row>
    <row r="85" spans="1:4" ht="33" x14ac:dyDescent="0.25">
      <c r="A85" s="211"/>
      <c r="B85" s="54" t="s">
        <v>387</v>
      </c>
      <c r="C85" s="54"/>
      <c r="D85" s="29">
        <v>2</v>
      </c>
    </row>
    <row r="86" spans="1:4" ht="33" x14ac:dyDescent="0.25">
      <c r="A86" s="211"/>
      <c r="B86" s="105" t="s">
        <v>751</v>
      </c>
      <c r="C86" s="54"/>
      <c r="D86" s="29">
        <v>2</v>
      </c>
    </row>
    <row r="87" spans="1:4" ht="49.5" x14ac:dyDescent="0.25">
      <c r="A87" s="211"/>
      <c r="B87" s="54" t="s">
        <v>388</v>
      </c>
      <c r="C87" s="54"/>
      <c r="D87" s="29">
        <v>1</v>
      </c>
    </row>
    <row r="88" spans="1:4" x14ac:dyDescent="0.25">
      <c r="A88" s="211"/>
      <c r="B88" s="54" t="s">
        <v>389</v>
      </c>
      <c r="C88" s="54"/>
      <c r="D88" s="29">
        <v>1</v>
      </c>
    </row>
    <row r="89" spans="1:4" ht="49.5" x14ac:dyDescent="0.25">
      <c r="A89" s="211"/>
      <c r="B89" s="106" t="s">
        <v>490</v>
      </c>
      <c r="C89" s="54"/>
      <c r="D89" s="29">
        <v>2</v>
      </c>
    </row>
    <row r="90" spans="1:4" ht="49.5" x14ac:dyDescent="0.25">
      <c r="A90" s="210"/>
      <c r="B90" s="63" t="s">
        <v>390</v>
      </c>
      <c r="C90" s="31"/>
      <c r="D90" s="29">
        <v>2</v>
      </c>
    </row>
    <row r="91" spans="1:4" x14ac:dyDescent="0.25">
      <c r="A91" s="79">
        <v>3</v>
      </c>
      <c r="B91" s="79" t="s">
        <v>363</v>
      </c>
      <c r="C91" s="79"/>
      <c r="D91" s="18">
        <v>10</v>
      </c>
    </row>
    <row r="92" spans="1:4" x14ac:dyDescent="0.25">
      <c r="A92" s="209"/>
      <c r="B92" s="105" t="s">
        <v>491</v>
      </c>
      <c r="C92" s="54"/>
      <c r="D92" s="29">
        <v>2</v>
      </c>
    </row>
    <row r="93" spans="1:4" ht="33" x14ac:dyDescent="0.25">
      <c r="A93" s="211"/>
      <c r="B93" s="54" t="s">
        <v>391</v>
      </c>
      <c r="C93" s="54"/>
      <c r="D93" s="29">
        <v>2</v>
      </c>
    </row>
    <row r="94" spans="1:4" x14ac:dyDescent="0.25">
      <c r="A94" s="211"/>
      <c r="B94" s="54" t="s">
        <v>392</v>
      </c>
      <c r="C94" s="54"/>
      <c r="D94" s="29">
        <v>2</v>
      </c>
    </row>
    <row r="95" spans="1:4" ht="33" x14ac:dyDescent="0.25">
      <c r="A95" s="211"/>
      <c r="B95" s="105" t="s">
        <v>492</v>
      </c>
      <c r="C95" s="54"/>
      <c r="D95" s="29">
        <v>2</v>
      </c>
    </row>
    <row r="96" spans="1:4" ht="33" x14ac:dyDescent="0.25">
      <c r="A96" s="211"/>
      <c r="B96" s="54" t="s">
        <v>393</v>
      </c>
      <c r="C96" s="54"/>
      <c r="D96" s="29">
        <v>1</v>
      </c>
    </row>
    <row r="97" spans="1:4" x14ac:dyDescent="0.25">
      <c r="A97" s="210"/>
      <c r="B97" s="32" t="s">
        <v>394</v>
      </c>
      <c r="C97" s="32"/>
      <c r="D97" s="29">
        <v>1</v>
      </c>
    </row>
    <row r="98" spans="1:4" x14ac:dyDescent="0.25">
      <c r="A98" s="79">
        <v>4</v>
      </c>
      <c r="B98" s="79" t="s">
        <v>368</v>
      </c>
      <c r="C98" s="79"/>
      <c r="D98" s="18">
        <v>20</v>
      </c>
    </row>
    <row r="99" spans="1:4" ht="49.5" x14ac:dyDescent="0.25">
      <c r="A99" s="209"/>
      <c r="B99" s="105" t="s">
        <v>493</v>
      </c>
      <c r="C99" s="54"/>
      <c r="D99" s="29">
        <v>2</v>
      </c>
    </row>
    <row r="100" spans="1:4" ht="33" x14ac:dyDescent="0.25">
      <c r="A100" s="211"/>
      <c r="B100" s="54" t="s">
        <v>395</v>
      </c>
      <c r="C100" s="54"/>
      <c r="D100" s="29">
        <v>2</v>
      </c>
    </row>
    <row r="101" spans="1:4" ht="33" x14ac:dyDescent="0.25">
      <c r="A101" s="211"/>
      <c r="B101" s="54" t="s">
        <v>396</v>
      </c>
      <c r="C101" s="54"/>
      <c r="D101" s="29">
        <v>2</v>
      </c>
    </row>
    <row r="102" spans="1:4" x14ac:dyDescent="0.25">
      <c r="A102" s="211"/>
      <c r="B102" s="54" t="s">
        <v>397</v>
      </c>
      <c r="C102" s="54"/>
      <c r="D102" s="29">
        <v>2</v>
      </c>
    </row>
    <row r="103" spans="1:4" ht="33" x14ac:dyDescent="0.25">
      <c r="A103" s="211"/>
      <c r="B103" s="54" t="s">
        <v>398</v>
      </c>
      <c r="C103" s="54"/>
      <c r="D103" s="29">
        <v>2</v>
      </c>
    </row>
    <row r="104" spans="1:4" x14ac:dyDescent="0.25">
      <c r="A104" s="211"/>
      <c r="B104" s="54" t="s">
        <v>399</v>
      </c>
      <c r="C104" s="54"/>
      <c r="D104" s="29">
        <v>2</v>
      </c>
    </row>
    <row r="105" spans="1:4" ht="64.5" customHeight="1" x14ac:dyDescent="0.25">
      <c r="A105" s="211"/>
      <c r="B105" s="54" t="s">
        <v>400</v>
      </c>
      <c r="C105" s="54"/>
      <c r="D105" s="29">
        <v>2</v>
      </c>
    </row>
    <row r="106" spans="1:4" ht="49.5" x14ac:dyDescent="0.25">
      <c r="A106" s="211"/>
      <c r="B106" s="54" t="s">
        <v>401</v>
      </c>
      <c r="C106" s="54"/>
      <c r="D106" s="29">
        <v>2</v>
      </c>
    </row>
    <row r="107" spans="1:4" ht="49.5" x14ac:dyDescent="0.25">
      <c r="A107" s="211"/>
      <c r="B107" s="54" t="s">
        <v>402</v>
      </c>
      <c r="C107" s="54"/>
      <c r="D107" s="29">
        <v>1</v>
      </c>
    </row>
    <row r="108" spans="1:4" ht="33" x14ac:dyDescent="0.25">
      <c r="A108" s="211"/>
      <c r="B108" s="54" t="s">
        <v>403</v>
      </c>
      <c r="C108" s="54"/>
      <c r="D108" s="29">
        <v>1</v>
      </c>
    </row>
    <row r="109" spans="1:4" ht="66" x14ac:dyDescent="0.25">
      <c r="A109" s="211"/>
      <c r="B109" s="54" t="s">
        <v>404</v>
      </c>
      <c r="C109" s="54"/>
      <c r="D109" s="29">
        <v>1</v>
      </c>
    </row>
    <row r="110" spans="1:4" ht="33" x14ac:dyDescent="0.25">
      <c r="A110" s="210"/>
      <c r="B110" s="31" t="s">
        <v>405</v>
      </c>
      <c r="C110" s="31"/>
      <c r="D110" s="29">
        <v>1</v>
      </c>
    </row>
    <row r="111" spans="1:4" x14ac:dyDescent="0.25">
      <c r="A111" s="79">
        <v>5</v>
      </c>
      <c r="B111" s="79" t="s">
        <v>345</v>
      </c>
      <c r="C111" s="79"/>
      <c r="D111" s="18">
        <v>20</v>
      </c>
    </row>
    <row r="112" spans="1:4" ht="49.5" x14ac:dyDescent="0.25">
      <c r="A112" s="209"/>
      <c r="B112" s="105" t="s">
        <v>494</v>
      </c>
      <c r="C112" s="54"/>
      <c r="D112" s="29">
        <v>3</v>
      </c>
    </row>
    <row r="113" spans="1:5" ht="33" x14ac:dyDescent="0.25">
      <c r="A113" s="211"/>
      <c r="B113" s="105" t="s">
        <v>495</v>
      </c>
      <c r="C113" s="54"/>
      <c r="D113" s="29">
        <v>3</v>
      </c>
    </row>
    <row r="114" spans="1:5" ht="33" x14ac:dyDescent="0.25">
      <c r="A114" s="211"/>
      <c r="B114" s="54" t="s">
        <v>406</v>
      </c>
      <c r="C114" s="54"/>
      <c r="D114" s="29">
        <v>3</v>
      </c>
    </row>
    <row r="115" spans="1:5" ht="33" x14ac:dyDescent="0.25">
      <c r="A115" s="211"/>
      <c r="B115" s="54" t="s">
        <v>407</v>
      </c>
      <c r="C115" s="54"/>
      <c r="D115" s="29">
        <v>3</v>
      </c>
    </row>
    <row r="116" spans="1:5" x14ac:dyDescent="0.25">
      <c r="A116" s="211"/>
      <c r="B116" s="54" t="s">
        <v>408</v>
      </c>
      <c r="C116" s="54"/>
      <c r="D116" s="29">
        <v>3</v>
      </c>
    </row>
    <row r="117" spans="1:5" ht="33" x14ac:dyDescent="0.25">
      <c r="A117" s="211"/>
      <c r="B117" s="54" t="s">
        <v>409</v>
      </c>
      <c r="C117" s="54"/>
      <c r="D117" s="29">
        <v>2</v>
      </c>
    </row>
    <row r="118" spans="1:5" ht="48.75" customHeight="1" x14ac:dyDescent="0.25">
      <c r="A118" s="210"/>
      <c r="B118" s="31" t="s">
        <v>410</v>
      </c>
      <c r="C118" s="31"/>
      <c r="D118" s="29">
        <v>3</v>
      </c>
    </row>
    <row r="119" spans="1:5" x14ac:dyDescent="0.25">
      <c r="A119" s="166" t="s">
        <v>56</v>
      </c>
      <c r="B119" s="166"/>
      <c r="C119" s="44" t="s">
        <v>303</v>
      </c>
      <c r="D119" s="107">
        <v>100</v>
      </c>
      <c r="E119" s="86">
        <v>100</v>
      </c>
    </row>
    <row r="120" spans="1:5" ht="24" customHeight="1" x14ac:dyDescent="0.25">
      <c r="A120" s="18">
        <v>1</v>
      </c>
      <c r="B120" s="159" t="s">
        <v>58</v>
      </c>
      <c r="C120" s="160"/>
      <c r="D120" s="18">
        <f>SUBTOTAL(9,D121:D126)</f>
        <v>25</v>
      </c>
    </row>
    <row r="121" spans="1:5" ht="37.5" customHeight="1" x14ac:dyDescent="0.25">
      <c r="A121" s="161"/>
      <c r="B121" s="45" t="s">
        <v>59</v>
      </c>
      <c r="C121" s="46"/>
      <c r="D121" s="29">
        <v>2</v>
      </c>
    </row>
    <row r="122" spans="1:5" ht="82.5" x14ac:dyDescent="0.25">
      <c r="A122" s="162"/>
      <c r="B122" s="45" t="s">
        <v>60</v>
      </c>
      <c r="C122" s="46"/>
      <c r="D122" s="29">
        <v>4</v>
      </c>
    </row>
    <row r="123" spans="1:5" ht="33" x14ac:dyDescent="0.25">
      <c r="A123" s="162"/>
      <c r="B123" s="45" t="s">
        <v>61</v>
      </c>
      <c r="C123" s="46"/>
      <c r="D123" s="29">
        <v>8</v>
      </c>
    </row>
    <row r="124" spans="1:5" ht="49.5" x14ac:dyDescent="0.25">
      <c r="A124" s="162"/>
      <c r="B124" s="45" t="s">
        <v>62</v>
      </c>
      <c r="C124" s="46"/>
      <c r="D124" s="29">
        <v>6</v>
      </c>
    </row>
    <row r="125" spans="1:5" ht="49.5" x14ac:dyDescent="0.25">
      <c r="A125" s="162"/>
      <c r="B125" s="45" t="s">
        <v>63</v>
      </c>
      <c r="C125" s="46"/>
      <c r="D125" s="29">
        <v>2</v>
      </c>
    </row>
    <row r="126" spans="1:5" ht="33" x14ac:dyDescent="0.25">
      <c r="A126" s="163"/>
      <c r="B126" s="45" t="s">
        <v>64</v>
      </c>
      <c r="C126" s="46"/>
      <c r="D126" s="29">
        <v>3</v>
      </c>
    </row>
    <row r="127" spans="1:5" x14ac:dyDescent="0.25">
      <c r="A127" s="18">
        <v>2</v>
      </c>
      <c r="B127" s="159" t="s">
        <v>65</v>
      </c>
      <c r="C127" s="160"/>
      <c r="D127" s="18">
        <f>SUBTOTAL(9,D128:D130)</f>
        <v>10</v>
      </c>
    </row>
    <row r="128" spans="1:5" ht="33" x14ac:dyDescent="0.25">
      <c r="A128" s="161"/>
      <c r="B128" s="45" t="s">
        <v>66</v>
      </c>
      <c r="C128" s="46"/>
      <c r="D128" s="29">
        <v>6</v>
      </c>
    </row>
    <row r="129" spans="1:4" x14ac:dyDescent="0.25">
      <c r="A129" s="162"/>
      <c r="B129" s="45" t="s">
        <v>67</v>
      </c>
      <c r="C129" s="46"/>
      <c r="D129" s="29">
        <v>2</v>
      </c>
    </row>
    <row r="130" spans="1:4" ht="33" x14ac:dyDescent="0.25">
      <c r="A130" s="162"/>
      <c r="B130" s="45" t="s">
        <v>68</v>
      </c>
      <c r="C130" s="46"/>
      <c r="D130" s="29">
        <v>2</v>
      </c>
    </row>
    <row r="131" spans="1:4" ht="34.5" customHeight="1" x14ac:dyDescent="0.25">
      <c r="A131" s="18">
        <v>3</v>
      </c>
      <c r="B131" s="164" t="s">
        <v>69</v>
      </c>
      <c r="C131" s="165"/>
      <c r="D131" s="18">
        <f>SUBTOTAL(9,D132:D133)</f>
        <v>10</v>
      </c>
    </row>
    <row r="132" spans="1:4" ht="33" x14ac:dyDescent="0.25">
      <c r="A132" s="161"/>
      <c r="B132" s="45" t="s">
        <v>70</v>
      </c>
      <c r="C132" s="46"/>
      <c r="D132" s="29">
        <v>5</v>
      </c>
    </row>
    <row r="133" spans="1:4" ht="82.5" x14ac:dyDescent="0.25">
      <c r="A133" s="163"/>
      <c r="B133" s="45" t="s">
        <v>71</v>
      </c>
      <c r="C133" s="46"/>
      <c r="D133" s="29">
        <v>5</v>
      </c>
    </row>
    <row r="134" spans="1:4" x14ac:dyDescent="0.25">
      <c r="A134" s="18">
        <v>4</v>
      </c>
      <c r="B134" s="154" t="s">
        <v>72</v>
      </c>
      <c r="C134" s="155"/>
      <c r="D134" s="18">
        <f>SUBTOTAL(9,D135:D138)</f>
        <v>15</v>
      </c>
    </row>
    <row r="135" spans="1:4" ht="66" x14ac:dyDescent="0.25">
      <c r="A135" s="161"/>
      <c r="B135" s="45" t="s">
        <v>73</v>
      </c>
      <c r="C135" s="46"/>
      <c r="D135" s="29">
        <v>4</v>
      </c>
    </row>
    <row r="136" spans="1:4" ht="66" x14ac:dyDescent="0.25">
      <c r="A136" s="162"/>
      <c r="B136" s="45" t="s">
        <v>74</v>
      </c>
      <c r="C136" s="46"/>
      <c r="D136" s="29">
        <v>5</v>
      </c>
    </row>
    <row r="137" spans="1:4" ht="53.25" customHeight="1" x14ac:dyDescent="0.25">
      <c r="A137" s="162"/>
      <c r="B137" s="45" t="s">
        <v>75</v>
      </c>
      <c r="C137" s="46"/>
      <c r="D137" s="29">
        <v>4</v>
      </c>
    </row>
    <row r="138" spans="1:4" ht="33" x14ac:dyDescent="0.25">
      <c r="A138" s="163"/>
      <c r="B138" s="45" t="s">
        <v>76</v>
      </c>
      <c r="C138" s="46"/>
      <c r="D138" s="29">
        <v>2</v>
      </c>
    </row>
    <row r="139" spans="1:4" x14ac:dyDescent="0.25">
      <c r="A139" s="18">
        <v>5</v>
      </c>
      <c r="B139" s="154" t="s">
        <v>77</v>
      </c>
      <c r="C139" s="155"/>
      <c r="D139" s="18">
        <f>SUBTOTAL(9,D140:D142)</f>
        <v>18</v>
      </c>
    </row>
    <row r="140" spans="1:4" ht="82.5" x14ac:dyDescent="0.25">
      <c r="A140" s="161"/>
      <c r="B140" s="45" t="s">
        <v>78</v>
      </c>
      <c r="C140" s="46"/>
      <c r="D140" s="137">
        <v>10</v>
      </c>
    </row>
    <row r="141" spans="1:4" ht="99" x14ac:dyDescent="0.25">
      <c r="A141" s="162"/>
      <c r="B141" s="45" t="s">
        <v>79</v>
      </c>
      <c r="C141" s="46"/>
      <c r="D141" s="137">
        <v>4</v>
      </c>
    </row>
    <row r="142" spans="1:4" ht="66" x14ac:dyDescent="0.25">
      <c r="A142" s="163"/>
      <c r="B142" s="45" t="s">
        <v>80</v>
      </c>
      <c r="C142" s="46"/>
      <c r="D142" s="137">
        <v>4</v>
      </c>
    </row>
    <row r="143" spans="1:4" x14ac:dyDescent="0.25">
      <c r="A143" s="18">
        <v>6</v>
      </c>
      <c r="B143" s="154" t="s">
        <v>81</v>
      </c>
      <c r="C143" s="155"/>
      <c r="D143" s="18">
        <f>SUBTOTAL(9,D144:D148)</f>
        <v>12</v>
      </c>
    </row>
    <row r="144" spans="1:4" ht="66" x14ac:dyDescent="0.25">
      <c r="A144" s="161"/>
      <c r="B144" s="31" t="s">
        <v>82</v>
      </c>
      <c r="C144" s="46"/>
      <c r="D144" s="29">
        <v>3</v>
      </c>
    </row>
    <row r="145" spans="1:5" ht="49.5" x14ac:dyDescent="0.25">
      <c r="A145" s="162"/>
      <c r="B145" s="31" t="s">
        <v>83</v>
      </c>
      <c r="C145" s="46"/>
      <c r="D145" s="29">
        <v>3</v>
      </c>
    </row>
    <row r="146" spans="1:5" ht="33" x14ac:dyDescent="0.25">
      <c r="A146" s="162"/>
      <c r="B146" s="31" t="s">
        <v>84</v>
      </c>
      <c r="C146" s="46"/>
      <c r="D146" s="29">
        <v>2</v>
      </c>
    </row>
    <row r="147" spans="1:5" x14ac:dyDescent="0.25">
      <c r="A147" s="162"/>
      <c r="B147" s="32" t="s">
        <v>85</v>
      </c>
      <c r="C147" s="46"/>
      <c r="D147" s="29">
        <v>2</v>
      </c>
    </row>
    <row r="148" spans="1:5" ht="33" x14ac:dyDescent="0.25">
      <c r="A148" s="163"/>
      <c r="B148" s="31" t="s">
        <v>86</v>
      </c>
      <c r="C148" s="46"/>
      <c r="D148" s="29">
        <v>2</v>
      </c>
    </row>
    <row r="149" spans="1:5" ht="21" customHeight="1" x14ac:dyDescent="0.25">
      <c r="A149" s="18">
        <v>7</v>
      </c>
      <c r="B149" s="159" t="s">
        <v>87</v>
      </c>
      <c r="C149" s="160"/>
      <c r="D149" s="18">
        <v>10</v>
      </c>
    </row>
    <row r="150" spans="1:5" x14ac:dyDescent="0.25">
      <c r="A150" s="79" t="s">
        <v>780</v>
      </c>
      <c r="B150" s="32"/>
      <c r="C150" s="79" t="s">
        <v>147</v>
      </c>
      <c r="D150" s="81">
        <f>D151+D160</f>
        <v>100</v>
      </c>
      <c r="E150" s="86">
        <v>100</v>
      </c>
    </row>
    <row r="151" spans="1:5" x14ac:dyDescent="0.25">
      <c r="A151" s="79">
        <v>1</v>
      </c>
      <c r="B151" s="79" t="s">
        <v>148</v>
      </c>
      <c r="C151" s="32"/>
      <c r="D151" s="81">
        <f>SUM(D152:D159)</f>
        <v>50</v>
      </c>
    </row>
    <row r="152" spans="1:5" ht="33" x14ac:dyDescent="0.25">
      <c r="A152" s="209"/>
      <c r="B152" s="31" t="s">
        <v>781</v>
      </c>
      <c r="C152" s="32"/>
      <c r="D152" s="83">
        <v>5</v>
      </c>
    </row>
    <row r="153" spans="1:5" ht="33" x14ac:dyDescent="0.25">
      <c r="A153" s="211"/>
      <c r="B153" s="31" t="s">
        <v>782</v>
      </c>
      <c r="C153" s="32"/>
      <c r="D153" s="83">
        <v>5</v>
      </c>
    </row>
    <row r="154" spans="1:5" x14ac:dyDescent="0.25">
      <c r="A154" s="211"/>
      <c r="B154" s="31" t="s">
        <v>783</v>
      </c>
      <c r="C154" s="32"/>
      <c r="D154" s="83">
        <v>5</v>
      </c>
    </row>
    <row r="155" spans="1:5" x14ac:dyDescent="0.25">
      <c r="A155" s="211"/>
      <c r="B155" s="31" t="s">
        <v>784</v>
      </c>
      <c r="C155" s="32"/>
      <c r="D155" s="83">
        <v>5</v>
      </c>
    </row>
    <row r="156" spans="1:5" ht="33" x14ac:dyDescent="0.25">
      <c r="A156" s="211"/>
      <c r="B156" s="31" t="s">
        <v>785</v>
      </c>
      <c r="C156" s="32"/>
      <c r="D156" s="83">
        <v>10</v>
      </c>
    </row>
    <row r="157" spans="1:5" ht="33" x14ac:dyDescent="0.25">
      <c r="A157" s="211"/>
      <c r="B157" s="31" t="s">
        <v>786</v>
      </c>
      <c r="C157" s="32"/>
      <c r="D157" s="83">
        <v>10</v>
      </c>
    </row>
    <row r="158" spans="1:5" ht="16.5" customHeight="1" x14ac:dyDescent="0.25">
      <c r="A158" s="211"/>
      <c r="B158" s="59" t="s">
        <v>787</v>
      </c>
      <c r="C158" s="32"/>
      <c r="D158" s="83">
        <v>5</v>
      </c>
    </row>
    <row r="159" spans="1:5" ht="33" x14ac:dyDescent="0.25">
      <c r="A159" s="210"/>
      <c r="B159" s="59" t="s">
        <v>788</v>
      </c>
      <c r="C159" s="32"/>
      <c r="D159" s="83">
        <v>5</v>
      </c>
    </row>
    <row r="160" spans="1:5" x14ac:dyDescent="0.25">
      <c r="A160" s="79">
        <v>2</v>
      </c>
      <c r="B160" s="79" t="s">
        <v>291</v>
      </c>
      <c r="C160" s="32"/>
      <c r="D160" s="81">
        <f>SUM(D161:D169)</f>
        <v>50</v>
      </c>
    </row>
    <row r="161" spans="1:5" ht="33" x14ac:dyDescent="0.25">
      <c r="A161" s="209"/>
      <c r="B161" s="31" t="s">
        <v>789</v>
      </c>
      <c r="C161" s="32"/>
      <c r="D161" s="83">
        <v>5</v>
      </c>
    </row>
    <row r="162" spans="1:5" ht="33" x14ac:dyDescent="0.25">
      <c r="A162" s="211"/>
      <c r="B162" s="31" t="s">
        <v>790</v>
      </c>
      <c r="C162" s="32"/>
      <c r="D162" s="83">
        <v>5</v>
      </c>
    </row>
    <row r="163" spans="1:5" ht="33" x14ac:dyDescent="0.25">
      <c r="A163" s="211"/>
      <c r="B163" s="31" t="s">
        <v>791</v>
      </c>
      <c r="C163" s="32"/>
      <c r="D163" s="83">
        <v>10</v>
      </c>
    </row>
    <row r="164" spans="1:5" ht="33" x14ac:dyDescent="0.25">
      <c r="A164" s="211"/>
      <c r="B164" s="31" t="s">
        <v>792</v>
      </c>
      <c r="C164" s="32"/>
      <c r="D164" s="83">
        <v>5</v>
      </c>
    </row>
    <row r="165" spans="1:5" ht="33" x14ac:dyDescent="0.25">
      <c r="A165" s="211"/>
      <c r="B165" s="31" t="s">
        <v>793</v>
      </c>
      <c r="C165" s="32"/>
      <c r="D165" s="83">
        <v>5</v>
      </c>
    </row>
    <row r="166" spans="1:5" x14ac:dyDescent="0.25">
      <c r="A166" s="211"/>
      <c r="B166" s="61" t="s">
        <v>794</v>
      </c>
      <c r="C166" s="32"/>
      <c r="D166" s="83">
        <v>5</v>
      </c>
    </row>
    <row r="167" spans="1:5" ht="33" x14ac:dyDescent="0.25">
      <c r="A167" s="211"/>
      <c r="B167" s="31" t="s">
        <v>296</v>
      </c>
      <c r="C167" s="32"/>
      <c r="D167" s="83">
        <v>5</v>
      </c>
    </row>
    <row r="168" spans="1:5" ht="33" x14ac:dyDescent="0.25">
      <c r="A168" s="211"/>
      <c r="B168" s="59" t="s">
        <v>795</v>
      </c>
      <c r="C168" s="32"/>
      <c r="D168" s="83">
        <v>5</v>
      </c>
    </row>
    <row r="169" spans="1:5" ht="33" x14ac:dyDescent="0.25">
      <c r="A169" s="210"/>
      <c r="B169" s="31" t="s">
        <v>796</v>
      </c>
      <c r="C169" s="32"/>
      <c r="D169" s="83">
        <v>5</v>
      </c>
    </row>
    <row r="170" spans="1:5" x14ac:dyDescent="0.25">
      <c r="A170" s="79" t="s">
        <v>88</v>
      </c>
      <c r="B170" s="32"/>
      <c r="C170" s="79" t="s">
        <v>248</v>
      </c>
      <c r="D170" s="81">
        <f>D171+D176+D180</f>
        <v>100</v>
      </c>
      <c r="E170" s="86">
        <v>100</v>
      </c>
    </row>
    <row r="171" spans="1:5" x14ac:dyDescent="0.25">
      <c r="A171" s="79">
        <v>1</v>
      </c>
      <c r="B171" s="79" t="s">
        <v>411</v>
      </c>
      <c r="C171" s="32"/>
      <c r="D171" s="81">
        <f>SUM(D172:D175)</f>
        <v>30</v>
      </c>
    </row>
    <row r="172" spans="1:5" ht="33" x14ac:dyDescent="0.25">
      <c r="A172" s="209"/>
      <c r="B172" s="49" t="s">
        <v>460</v>
      </c>
      <c r="C172" s="32"/>
      <c r="D172" s="83">
        <v>10</v>
      </c>
    </row>
    <row r="173" spans="1:5" ht="33" x14ac:dyDescent="0.25">
      <c r="A173" s="211"/>
      <c r="B173" s="49" t="s">
        <v>685</v>
      </c>
      <c r="C173" s="32"/>
      <c r="D173" s="83">
        <v>10</v>
      </c>
    </row>
    <row r="174" spans="1:5" ht="20.25" customHeight="1" x14ac:dyDescent="0.25">
      <c r="A174" s="211"/>
      <c r="B174" s="49" t="s">
        <v>412</v>
      </c>
      <c r="C174" s="32"/>
      <c r="D174" s="83">
        <v>5</v>
      </c>
    </row>
    <row r="175" spans="1:5" x14ac:dyDescent="0.25">
      <c r="A175" s="210"/>
      <c r="B175" s="49" t="s">
        <v>413</v>
      </c>
      <c r="C175" s="32"/>
      <c r="D175" s="83">
        <v>5</v>
      </c>
    </row>
    <row r="176" spans="1:5" x14ac:dyDescent="0.25">
      <c r="A176" s="79">
        <v>2</v>
      </c>
      <c r="B176" s="79" t="s">
        <v>414</v>
      </c>
      <c r="C176" s="32"/>
      <c r="D176" s="81">
        <f>SUM(D177:D179)</f>
        <v>20</v>
      </c>
    </row>
    <row r="177" spans="1:5" x14ac:dyDescent="0.25">
      <c r="A177" s="209"/>
      <c r="B177" s="49" t="s">
        <v>415</v>
      </c>
      <c r="C177" s="32"/>
      <c r="D177" s="83">
        <v>5</v>
      </c>
    </row>
    <row r="178" spans="1:5" x14ac:dyDescent="0.25">
      <c r="A178" s="211"/>
      <c r="B178" s="49" t="s">
        <v>416</v>
      </c>
      <c r="C178" s="32"/>
      <c r="D178" s="83">
        <v>10</v>
      </c>
    </row>
    <row r="179" spans="1:5" ht="33" x14ac:dyDescent="0.25">
      <c r="A179" s="210"/>
      <c r="B179" s="49" t="s">
        <v>417</v>
      </c>
      <c r="C179" s="32"/>
      <c r="D179" s="83">
        <v>5</v>
      </c>
    </row>
    <row r="180" spans="1:5" x14ac:dyDescent="0.25">
      <c r="A180" s="79">
        <v>3</v>
      </c>
      <c r="B180" s="79" t="s">
        <v>418</v>
      </c>
      <c r="C180" s="32"/>
      <c r="D180" s="81">
        <f>SUM(D181:D183)</f>
        <v>50</v>
      </c>
    </row>
    <row r="181" spans="1:5" ht="33" x14ac:dyDescent="0.25">
      <c r="A181" s="209"/>
      <c r="B181" s="49" t="s">
        <v>419</v>
      </c>
      <c r="C181" s="32"/>
      <c r="D181" s="83">
        <v>20</v>
      </c>
    </row>
    <row r="182" spans="1:5" x14ac:dyDescent="0.25">
      <c r="A182" s="211"/>
      <c r="B182" s="49" t="s">
        <v>461</v>
      </c>
      <c r="C182" s="32"/>
      <c r="D182" s="83">
        <v>20</v>
      </c>
    </row>
    <row r="183" spans="1:5" x14ac:dyDescent="0.25">
      <c r="A183" s="210"/>
      <c r="B183" s="49" t="s">
        <v>420</v>
      </c>
      <c r="C183" s="32"/>
      <c r="D183" s="83">
        <v>10</v>
      </c>
    </row>
    <row r="184" spans="1:5" x14ac:dyDescent="0.25">
      <c r="A184" s="79" t="s">
        <v>122</v>
      </c>
      <c r="B184" s="32"/>
      <c r="C184" s="79" t="s">
        <v>123</v>
      </c>
      <c r="D184" s="83">
        <f>D185+D194+D198+D203+D206+D209+D212</f>
        <v>100</v>
      </c>
      <c r="E184" s="86">
        <v>100</v>
      </c>
    </row>
    <row r="185" spans="1:5" x14ac:dyDescent="0.25">
      <c r="A185" s="79">
        <v>1</v>
      </c>
      <c r="B185" s="79" t="s">
        <v>421</v>
      </c>
      <c r="C185" s="32"/>
      <c r="D185" s="81">
        <f>D186+D189</f>
        <v>35</v>
      </c>
    </row>
    <row r="186" spans="1:5" x14ac:dyDescent="0.25">
      <c r="A186" s="81" t="s">
        <v>462</v>
      </c>
      <c r="B186" s="79" t="s">
        <v>422</v>
      </c>
      <c r="C186" s="32"/>
      <c r="D186" s="81">
        <f>SUM(D187:D188)</f>
        <v>5</v>
      </c>
    </row>
    <row r="187" spans="1:5" ht="33" x14ac:dyDescent="0.25">
      <c r="A187" s="209"/>
      <c r="B187" s="49" t="s">
        <v>423</v>
      </c>
      <c r="C187" s="32"/>
      <c r="D187" s="83">
        <v>2</v>
      </c>
    </row>
    <row r="188" spans="1:5" ht="33" x14ac:dyDescent="0.25">
      <c r="A188" s="210"/>
      <c r="B188" s="49" t="s">
        <v>424</v>
      </c>
      <c r="C188" s="32"/>
      <c r="D188" s="83">
        <v>3</v>
      </c>
    </row>
    <row r="189" spans="1:5" x14ac:dyDescent="0.25">
      <c r="A189" s="81" t="s">
        <v>463</v>
      </c>
      <c r="B189" s="79" t="s">
        <v>425</v>
      </c>
      <c r="C189" s="32"/>
      <c r="D189" s="81">
        <f>SUM(D190:D193)</f>
        <v>30</v>
      </c>
    </row>
    <row r="190" spans="1:5" ht="33" x14ac:dyDescent="0.25">
      <c r="A190" s="209"/>
      <c r="B190" s="49" t="s">
        <v>426</v>
      </c>
      <c r="C190" s="32"/>
      <c r="D190" s="83">
        <v>5</v>
      </c>
    </row>
    <row r="191" spans="1:5" x14ac:dyDescent="0.25">
      <c r="A191" s="211"/>
      <c r="B191" s="49" t="s">
        <v>427</v>
      </c>
      <c r="C191" s="32"/>
      <c r="D191" s="83">
        <v>10</v>
      </c>
    </row>
    <row r="192" spans="1:5" ht="39.75" customHeight="1" x14ac:dyDescent="0.25">
      <c r="A192" s="211"/>
      <c r="B192" s="49" t="s">
        <v>428</v>
      </c>
      <c r="C192" s="32"/>
      <c r="D192" s="83">
        <v>5</v>
      </c>
    </row>
    <row r="193" spans="1:4" ht="69" customHeight="1" x14ac:dyDescent="0.25">
      <c r="A193" s="210"/>
      <c r="B193" s="108" t="s">
        <v>429</v>
      </c>
      <c r="C193" s="32"/>
      <c r="D193" s="83">
        <v>10</v>
      </c>
    </row>
    <row r="194" spans="1:4" x14ac:dyDescent="0.25">
      <c r="A194" s="85">
        <v>2</v>
      </c>
      <c r="B194" s="79" t="s">
        <v>430</v>
      </c>
      <c r="C194" s="32"/>
      <c r="D194" s="81">
        <f>SUM(D195:D197)</f>
        <v>25</v>
      </c>
    </row>
    <row r="195" spans="1:4" ht="18" customHeight="1" x14ac:dyDescent="0.25">
      <c r="A195" s="209"/>
      <c r="B195" s="32" t="s">
        <v>431</v>
      </c>
      <c r="C195" s="32"/>
      <c r="D195" s="83">
        <v>5</v>
      </c>
    </row>
    <row r="196" spans="1:4" ht="36.75" customHeight="1" x14ac:dyDescent="0.25">
      <c r="A196" s="211"/>
      <c r="B196" s="31" t="s">
        <v>432</v>
      </c>
      <c r="C196" s="32"/>
      <c r="D196" s="83">
        <v>10</v>
      </c>
    </row>
    <row r="197" spans="1:4" ht="33" x14ac:dyDescent="0.25">
      <c r="A197" s="210"/>
      <c r="B197" s="49" t="s">
        <v>433</v>
      </c>
      <c r="C197" s="32"/>
      <c r="D197" s="83">
        <v>10</v>
      </c>
    </row>
    <row r="198" spans="1:4" ht="31.5" customHeight="1" x14ac:dyDescent="0.25">
      <c r="A198" s="85">
        <v>3</v>
      </c>
      <c r="B198" s="91" t="s">
        <v>434</v>
      </c>
      <c r="C198" s="32"/>
      <c r="D198" s="81">
        <f>SUM(D199:D202)</f>
        <v>10</v>
      </c>
    </row>
    <row r="199" spans="1:4" ht="33" x14ac:dyDescent="0.25">
      <c r="A199" s="209"/>
      <c r="B199" s="49" t="s">
        <v>435</v>
      </c>
      <c r="C199" s="32"/>
      <c r="D199" s="83">
        <v>4</v>
      </c>
    </row>
    <row r="200" spans="1:4" ht="33" x14ac:dyDescent="0.25">
      <c r="A200" s="211"/>
      <c r="B200" s="49" t="s">
        <v>436</v>
      </c>
      <c r="C200" s="32"/>
      <c r="D200" s="83">
        <v>4</v>
      </c>
    </row>
    <row r="201" spans="1:4" x14ac:dyDescent="0.25">
      <c r="A201" s="211"/>
      <c r="B201" s="49" t="s">
        <v>437</v>
      </c>
      <c r="C201" s="32"/>
      <c r="D201" s="83">
        <v>2</v>
      </c>
    </row>
    <row r="202" spans="1:4" ht="69.75" customHeight="1" x14ac:dyDescent="0.25">
      <c r="A202" s="210"/>
      <c r="B202" s="212" t="s">
        <v>438</v>
      </c>
      <c r="C202" s="213"/>
      <c r="D202" s="214"/>
    </row>
    <row r="203" spans="1:4" ht="50.25" customHeight="1" x14ac:dyDescent="0.25">
      <c r="A203" s="85">
        <v>4</v>
      </c>
      <c r="B203" s="91" t="s">
        <v>439</v>
      </c>
      <c r="C203" s="32"/>
      <c r="D203" s="81">
        <f>SUM(D204:D205)</f>
        <v>10</v>
      </c>
    </row>
    <row r="204" spans="1:4" ht="51" customHeight="1" x14ac:dyDescent="0.25">
      <c r="A204" s="209"/>
      <c r="B204" s="49" t="s">
        <v>752</v>
      </c>
      <c r="C204" s="32"/>
      <c r="D204" s="83">
        <v>5</v>
      </c>
    </row>
    <row r="205" spans="1:4" ht="49.5" x14ac:dyDescent="0.25">
      <c r="A205" s="210"/>
      <c r="B205" s="49" t="s">
        <v>440</v>
      </c>
      <c r="C205" s="32"/>
      <c r="D205" s="83">
        <v>5</v>
      </c>
    </row>
    <row r="206" spans="1:4" x14ac:dyDescent="0.25">
      <c r="A206" s="85">
        <v>5</v>
      </c>
      <c r="B206" s="109" t="s">
        <v>441</v>
      </c>
      <c r="C206" s="32"/>
      <c r="D206" s="81">
        <f>SUM(D207:D208)</f>
        <v>10</v>
      </c>
    </row>
    <row r="207" spans="1:4" ht="49.5" x14ac:dyDescent="0.25">
      <c r="A207" s="209"/>
      <c r="B207" s="49" t="s">
        <v>442</v>
      </c>
      <c r="C207" s="32"/>
      <c r="D207" s="83">
        <v>5</v>
      </c>
    </row>
    <row r="208" spans="1:4" ht="82.5" x14ac:dyDescent="0.25">
      <c r="A208" s="210"/>
      <c r="B208" s="49" t="s">
        <v>753</v>
      </c>
      <c r="C208" s="32"/>
      <c r="D208" s="83">
        <v>5</v>
      </c>
    </row>
    <row r="209" spans="1:4" x14ac:dyDescent="0.25">
      <c r="A209" s="85">
        <v>6</v>
      </c>
      <c r="B209" s="79" t="s">
        <v>443</v>
      </c>
      <c r="C209" s="32"/>
      <c r="D209" s="81">
        <f>SUM(D210:D211)</f>
        <v>5</v>
      </c>
    </row>
    <row r="210" spans="1:4" ht="35.25" customHeight="1" x14ac:dyDescent="0.25">
      <c r="A210" s="209"/>
      <c r="B210" s="49" t="s">
        <v>444</v>
      </c>
      <c r="C210" s="32"/>
      <c r="D210" s="83">
        <v>2</v>
      </c>
    </row>
    <row r="211" spans="1:4" x14ac:dyDescent="0.25">
      <c r="A211" s="210"/>
      <c r="B211" s="49" t="s">
        <v>445</v>
      </c>
      <c r="C211" s="32"/>
      <c r="D211" s="83">
        <v>3</v>
      </c>
    </row>
    <row r="212" spans="1:4" x14ac:dyDescent="0.25">
      <c r="A212" s="85">
        <v>7</v>
      </c>
      <c r="B212" s="79" t="s">
        <v>141</v>
      </c>
      <c r="C212" s="32"/>
      <c r="D212" s="81">
        <f>SUM(D213:D216)</f>
        <v>5</v>
      </c>
    </row>
    <row r="213" spans="1:4" ht="39" customHeight="1" x14ac:dyDescent="0.25">
      <c r="A213" s="209"/>
      <c r="B213" s="49" t="s">
        <v>446</v>
      </c>
      <c r="C213" s="32"/>
      <c r="D213" s="83">
        <v>1</v>
      </c>
    </row>
    <row r="214" spans="1:4" ht="33" x14ac:dyDescent="0.25">
      <c r="A214" s="211"/>
      <c r="B214" s="49" t="s">
        <v>447</v>
      </c>
      <c r="C214" s="32"/>
      <c r="D214" s="83">
        <v>1</v>
      </c>
    </row>
    <row r="215" spans="1:4" ht="82.5" x14ac:dyDescent="0.25">
      <c r="A215" s="211"/>
      <c r="B215" s="49" t="s">
        <v>754</v>
      </c>
      <c r="C215" s="32"/>
      <c r="D215" s="83">
        <v>2</v>
      </c>
    </row>
    <row r="216" spans="1:4" ht="33" customHeight="1" x14ac:dyDescent="0.25">
      <c r="A216" s="210"/>
      <c r="B216" s="31" t="s">
        <v>448</v>
      </c>
      <c r="C216" s="32"/>
      <c r="D216" s="83">
        <v>1</v>
      </c>
    </row>
    <row r="217" spans="1:4" x14ac:dyDescent="0.25">
      <c r="A217" s="79" t="s">
        <v>191</v>
      </c>
      <c r="B217" s="79"/>
      <c r="C217" s="91" t="s">
        <v>163</v>
      </c>
      <c r="D217" s="85">
        <v>200</v>
      </c>
    </row>
    <row r="218" spans="1:4" ht="17.25" x14ac:dyDescent="0.3">
      <c r="A218" s="79">
        <v>1</v>
      </c>
      <c r="B218" s="110" t="s">
        <v>464</v>
      </c>
      <c r="C218" s="32"/>
      <c r="D218" s="33">
        <v>60</v>
      </c>
    </row>
    <row r="219" spans="1:4" ht="66" x14ac:dyDescent="0.25">
      <c r="A219" s="209"/>
      <c r="B219" s="49" t="s">
        <v>465</v>
      </c>
      <c r="C219" s="49"/>
      <c r="D219" s="87">
        <v>20</v>
      </c>
    </row>
    <row r="220" spans="1:4" ht="33" x14ac:dyDescent="0.25">
      <c r="A220" s="211"/>
      <c r="B220" s="49" t="s">
        <v>466</v>
      </c>
      <c r="C220" s="49"/>
      <c r="D220" s="87">
        <v>20</v>
      </c>
    </row>
    <row r="221" spans="1:4" ht="49.5" x14ac:dyDescent="0.25">
      <c r="A221" s="210"/>
      <c r="B221" s="31" t="s">
        <v>467</v>
      </c>
      <c r="C221" s="49"/>
      <c r="D221" s="87">
        <v>20</v>
      </c>
    </row>
    <row r="222" spans="1:4" ht="17.25" x14ac:dyDescent="0.3">
      <c r="A222" s="79">
        <v>2</v>
      </c>
      <c r="B222" s="110" t="s">
        <v>755</v>
      </c>
      <c r="C222" s="49"/>
      <c r="D222" s="33">
        <v>140</v>
      </c>
    </row>
    <row r="223" spans="1:4" ht="33" x14ac:dyDescent="0.25">
      <c r="A223" s="209"/>
      <c r="B223" s="31" t="s">
        <v>468</v>
      </c>
      <c r="C223" s="49"/>
      <c r="D223" s="87">
        <v>30</v>
      </c>
    </row>
    <row r="224" spans="1:4" ht="33" x14ac:dyDescent="0.25">
      <c r="A224" s="211"/>
      <c r="B224" s="49" t="s">
        <v>469</v>
      </c>
      <c r="C224" s="49"/>
      <c r="D224" s="87">
        <v>40</v>
      </c>
    </row>
    <row r="225" spans="1:4" ht="33" x14ac:dyDescent="0.25">
      <c r="A225" s="211"/>
      <c r="B225" s="49" t="s">
        <v>470</v>
      </c>
      <c r="C225" s="49"/>
      <c r="D225" s="87">
        <v>30</v>
      </c>
    </row>
    <row r="226" spans="1:4" ht="33" x14ac:dyDescent="0.25">
      <c r="A226" s="210"/>
      <c r="B226" s="49" t="s">
        <v>471</v>
      </c>
      <c r="C226" s="49"/>
      <c r="D226" s="87">
        <v>40</v>
      </c>
    </row>
    <row r="227" spans="1:4" x14ac:dyDescent="0.25">
      <c r="A227" s="159" t="s">
        <v>162</v>
      </c>
      <c r="B227" s="160"/>
      <c r="C227" s="36" t="s">
        <v>163</v>
      </c>
      <c r="D227" s="4">
        <f>D228+D236+D242+D245+D251+D253</f>
        <v>100</v>
      </c>
    </row>
    <row r="228" spans="1:4" ht="17.25" x14ac:dyDescent="0.25">
      <c r="A228" s="18">
        <v>1</v>
      </c>
      <c r="B228" s="36" t="s">
        <v>164</v>
      </c>
      <c r="C228" s="56"/>
      <c r="D228" s="33">
        <f>SUM(D229:D235)</f>
        <v>25</v>
      </c>
    </row>
    <row r="229" spans="1:4" ht="49.5" x14ac:dyDescent="0.25">
      <c r="A229" s="161"/>
      <c r="B229" s="55" t="s">
        <v>165</v>
      </c>
      <c r="C229" s="56"/>
      <c r="D229" s="8">
        <v>5</v>
      </c>
    </row>
    <row r="230" spans="1:4" ht="66" x14ac:dyDescent="0.25">
      <c r="A230" s="162"/>
      <c r="B230" s="55" t="s">
        <v>166</v>
      </c>
      <c r="C230" s="56"/>
      <c r="D230" s="8">
        <v>5</v>
      </c>
    </row>
    <row r="231" spans="1:4" ht="49.5" x14ac:dyDescent="0.25">
      <c r="A231" s="162"/>
      <c r="B231" s="55" t="s">
        <v>167</v>
      </c>
      <c r="C231" s="56"/>
      <c r="D231" s="8">
        <v>5</v>
      </c>
    </row>
    <row r="232" spans="1:4" ht="17.25" x14ac:dyDescent="0.25">
      <c r="A232" s="162"/>
      <c r="B232" s="57" t="s">
        <v>168</v>
      </c>
      <c r="C232" s="56"/>
      <c r="D232" s="8">
        <v>2</v>
      </c>
    </row>
    <row r="233" spans="1:4" ht="99" x14ac:dyDescent="0.25">
      <c r="A233" s="162"/>
      <c r="B233" s="55" t="s">
        <v>169</v>
      </c>
      <c r="C233" s="56"/>
      <c r="D233" s="8">
        <v>4</v>
      </c>
    </row>
    <row r="234" spans="1:4" ht="33" x14ac:dyDescent="0.25">
      <c r="A234" s="162"/>
      <c r="B234" s="55" t="s">
        <v>170</v>
      </c>
      <c r="C234" s="56"/>
      <c r="D234" s="8">
        <v>2</v>
      </c>
    </row>
    <row r="235" spans="1:4" ht="17.25" x14ac:dyDescent="0.25">
      <c r="A235" s="163"/>
      <c r="B235" s="57" t="s">
        <v>171</v>
      </c>
      <c r="C235" s="56"/>
      <c r="D235" s="8">
        <v>2</v>
      </c>
    </row>
    <row r="236" spans="1:4" ht="17.25" x14ac:dyDescent="0.25">
      <c r="A236" s="18">
        <v>2</v>
      </c>
      <c r="B236" s="36" t="s">
        <v>172</v>
      </c>
      <c r="C236" s="56"/>
      <c r="D236" s="33">
        <f>SUM(D237:D241)</f>
        <v>25</v>
      </c>
    </row>
    <row r="237" spans="1:4" ht="66" x14ac:dyDescent="0.25">
      <c r="A237" s="161"/>
      <c r="B237" s="55" t="s">
        <v>173</v>
      </c>
      <c r="C237" s="56"/>
      <c r="D237" s="8">
        <v>5</v>
      </c>
    </row>
    <row r="238" spans="1:4" ht="66" x14ac:dyDescent="0.25">
      <c r="A238" s="162"/>
      <c r="B238" s="55" t="s">
        <v>174</v>
      </c>
      <c r="C238" s="56"/>
      <c r="D238" s="8">
        <v>5</v>
      </c>
    </row>
    <row r="239" spans="1:4" ht="49.5" x14ac:dyDescent="0.25">
      <c r="A239" s="162"/>
      <c r="B239" s="55" t="s">
        <v>175</v>
      </c>
      <c r="C239" s="56"/>
      <c r="D239" s="8">
        <v>5</v>
      </c>
    </row>
    <row r="240" spans="1:4" ht="17.25" x14ac:dyDescent="0.25">
      <c r="A240" s="162"/>
      <c r="B240" s="57" t="s">
        <v>176</v>
      </c>
      <c r="C240" s="56"/>
      <c r="D240" s="8">
        <v>5</v>
      </c>
    </row>
    <row r="241" spans="1:4" ht="33" x14ac:dyDescent="0.25">
      <c r="A241" s="163"/>
      <c r="B241" s="55" t="s">
        <v>177</v>
      </c>
      <c r="C241" s="56"/>
      <c r="D241" s="8">
        <v>5</v>
      </c>
    </row>
    <row r="242" spans="1:4" ht="17.25" x14ac:dyDescent="0.25">
      <c r="A242" s="18">
        <v>3</v>
      </c>
      <c r="B242" s="36" t="s">
        <v>178</v>
      </c>
      <c r="C242" s="56"/>
      <c r="D242" s="33">
        <f>SUM(D243:D244)</f>
        <v>5</v>
      </c>
    </row>
    <row r="243" spans="1:4" ht="49.5" x14ac:dyDescent="0.25">
      <c r="A243" s="161"/>
      <c r="B243" s="55" t="s">
        <v>717</v>
      </c>
      <c r="C243" s="56"/>
      <c r="D243" s="8">
        <v>3</v>
      </c>
    </row>
    <row r="244" spans="1:4" ht="33" x14ac:dyDescent="0.25">
      <c r="A244" s="163"/>
      <c r="B244" s="55" t="s">
        <v>179</v>
      </c>
      <c r="C244" s="56"/>
      <c r="D244" s="8">
        <v>2</v>
      </c>
    </row>
    <row r="245" spans="1:4" ht="17.25" x14ac:dyDescent="0.25">
      <c r="A245" s="18">
        <v>4</v>
      </c>
      <c r="B245" s="36" t="s">
        <v>180</v>
      </c>
      <c r="C245" s="56"/>
      <c r="D245" s="33">
        <f>SUM(D246:D250)</f>
        <v>20</v>
      </c>
    </row>
    <row r="246" spans="1:4" ht="22.5" customHeight="1" x14ac:dyDescent="0.25">
      <c r="A246" s="161"/>
      <c r="B246" s="57" t="s">
        <v>181</v>
      </c>
      <c r="C246" s="56"/>
      <c r="D246" s="8">
        <v>5</v>
      </c>
    </row>
    <row r="247" spans="1:4" ht="17.25" x14ac:dyDescent="0.25">
      <c r="A247" s="162"/>
      <c r="B247" s="57" t="s">
        <v>182</v>
      </c>
      <c r="C247" s="56"/>
      <c r="D247" s="8">
        <v>5</v>
      </c>
    </row>
    <row r="248" spans="1:4" ht="15.75" customHeight="1" x14ac:dyDescent="0.25">
      <c r="A248" s="162"/>
      <c r="B248" s="111" t="s">
        <v>183</v>
      </c>
      <c r="C248" s="112"/>
      <c r="D248" s="8">
        <v>5</v>
      </c>
    </row>
    <row r="249" spans="1:4" ht="17.25" x14ac:dyDescent="0.25">
      <c r="A249" s="162"/>
      <c r="B249" s="57" t="s">
        <v>184</v>
      </c>
      <c r="C249" s="56"/>
      <c r="D249" s="8">
        <v>3</v>
      </c>
    </row>
    <row r="250" spans="1:4" ht="33" x14ac:dyDescent="0.25">
      <c r="A250" s="162"/>
      <c r="B250" s="60" t="s">
        <v>186</v>
      </c>
      <c r="C250" s="56"/>
      <c r="D250" s="8">
        <v>2</v>
      </c>
    </row>
    <row r="251" spans="1:4" ht="17.25" x14ac:dyDescent="0.25">
      <c r="A251" s="18">
        <v>5</v>
      </c>
      <c r="B251" s="36" t="s">
        <v>187</v>
      </c>
      <c r="C251" s="56"/>
      <c r="D251" s="33">
        <f>D252</f>
        <v>10</v>
      </c>
    </row>
    <row r="252" spans="1:4" ht="17.25" x14ac:dyDescent="0.25">
      <c r="A252" s="18"/>
      <c r="B252" s="32" t="s">
        <v>188</v>
      </c>
      <c r="C252" s="56"/>
      <c r="D252" s="8">
        <v>10</v>
      </c>
    </row>
    <row r="253" spans="1:4" ht="17.25" x14ac:dyDescent="0.25">
      <c r="A253" s="18">
        <v>6</v>
      </c>
      <c r="B253" s="62" t="s">
        <v>189</v>
      </c>
      <c r="C253" s="56"/>
      <c r="D253" s="4">
        <f>D254+D258</f>
        <v>15</v>
      </c>
    </row>
    <row r="254" spans="1:4" ht="17.25" x14ac:dyDescent="0.25">
      <c r="A254" s="34" t="s">
        <v>37</v>
      </c>
      <c r="B254" s="63" t="s">
        <v>241</v>
      </c>
      <c r="C254" s="56"/>
      <c r="D254" s="8">
        <f>SUM(D255:D257)</f>
        <v>11</v>
      </c>
    </row>
    <row r="255" spans="1:4" ht="17.25" x14ac:dyDescent="0.25">
      <c r="A255" s="161"/>
      <c r="B255" s="63" t="s">
        <v>242</v>
      </c>
      <c r="C255" s="56"/>
      <c r="D255" s="8">
        <v>4</v>
      </c>
    </row>
    <row r="256" spans="1:4" ht="17.25" x14ac:dyDescent="0.25">
      <c r="A256" s="162"/>
      <c r="B256" s="63" t="s">
        <v>243</v>
      </c>
      <c r="C256" s="56"/>
      <c r="D256" s="8">
        <v>3</v>
      </c>
    </row>
    <row r="257" spans="1:25" ht="17.25" x14ac:dyDescent="0.25">
      <c r="A257" s="163"/>
      <c r="B257" s="63" t="s">
        <v>244</v>
      </c>
      <c r="C257" s="56"/>
      <c r="D257" s="8">
        <v>4</v>
      </c>
    </row>
    <row r="258" spans="1:25" ht="17.25" x14ac:dyDescent="0.25">
      <c r="A258" s="34" t="s">
        <v>38</v>
      </c>
      <c r="B258" s="31" t="s">
        <v>245</v>
      </c>
      <c r="C258" s="56"/>
      <c r="D258" s="8">
        <f>SUM(D259:D260)</f>
        <v>4</v>
      </c>
    </row>
    <row r="259" spans="1:25" ht="17.25" x14ac:dyDescent="0.25">
      <c r="A259" s="161"/>
      <c r="B259" s="63" t="s">
        <v>246</v>
      </c>
      <c r="C259" s="56"/>
      <c r="D259" s="8">
        <v>2</v>
      </c>
    </row>
    <row r="260" spans="1:25" ht="17.25" x14ac:dyDescent="0.25">
      <c r="A260" s="163"/>
      <c r="B260" s="63" t="s">
        <v>247</v>
      </c>
      <c r="C260" s="56"/>
      <c r="D260" s="8">
        <v>2</v>
      </c>
    </row>
    <row r="261" spans="1:25" s="115" customFormat="1" x14ac:dyDescent="0.25">
      <c r="A261" s="215" t="s">
        <v>687</v>
      </c>
      <c r="B261" s="216"/>
      <c r="C261" s="113" t="s">
        <v>249</v>
      </c>
      <c r="D261" s="114">
        <f>D262+D266+D269+D273+D278</f>
        <v>100</v>
      </c>
      <c r="E261" s="86"/>
      <c r="F261" s="86"/>
      <c r="G261" s="86"/>
      <c r="H261" s="86"/>
      <c r="I261" s="86"/>
      <c r="J261" s="86"/>
      <c r="K261" s="86"/>
      <c r="L261" s="86"/>
      <c r="M261" s="86"/>
      <c r="N261" s="86"/>
      <c r="O261" s="86"/>
      <c r="P261" s="86"/>
      <c r="Q261" s="86"/>
      <c r="R261" s="86"/>
      <c r="S261" s="86"/>
      <c r="T261" s="86"/>
      <c r="U261" s="86"/>
      <c r="V261" s="86"/>
      <c r="W261" s="86"/>
      <c r="X261" s="86"/>
      <c r="Y261" s="86"/>
    </row>
    <row r="262" spans="1:25" s="115" customFormat="1" x14ac:dyDescent="0.25">
      <c r="A262" s="217">
        <v>1</v>
      </c>
      <c r="B262" s="116" t="s">
        <v>797</v>
      </c>
      <c r="C262" s="117"/>
      <c r="D262" s="118">
        <v>15</v>
      </c>
      <c r="E262" s="86"/>
      <c r="F262" s="86"/>
      <c r="G262" s="86"/>
      <c r="H262" s="86"/>
      <c r="I262" s="86"/>
      <c r="J262" s="86"/>
      <c r="K262" s="86"/>
      <c r="L262" s="86"/>
      <c r="M262" s="86"/>
      <c r="N262" s="86"/>
      <c r="O262" s="86"/>
      <c r="P262" s="86"/>
      <c r="Q262" s="86"/>
      <c r="R262" s="86"/>
      <c r="S262" s="86"/>
      <c r="T262" s="86"/>
      <c r="U262" s="86"/>
      <c r="V262" s="86"/>
      <c r="W262" s="86"/>
      <c r="X262" s="86"/>
      <c r="Y262" s="86"/>
    </row>
    <row r="263" spans="1:25" s="115" customFormat="1" ht="33" x14ac:dyDescent="0.25">
      <c r="A263" s="218"/>
      <c r="B263" s="119" t="s">
        <v>688</v>
      </c>
      <c r="C263" s="117"/>
      <c r="D263" s="120">
        <v>5</v>
      </c>
      <c r="E263" s="86"/>
      <c r="F263" s="86"/>
      <c r="G263" s="86"/>
      <c r="H263" s="86"/>
      <c r="I263" s="86"/>
      <c r="J263" s="86"/>
      <c r="K263" s="86"/>
      <c r="L263" s="86"/>
      <c r="M263" s="86"/>
      <c r="N263" s="86"/>
      <c r="O263" s="86"/>
      <c r="P263" s="86"/>
      <c r="Q263" s="86"/>
      <c r="R263" s="86"/>
      <c r="S263" s="86"/>
      <c r="T263" s="86"/>
      <c r="U263" s="86"/>
      <c r="V263" s="86"/>
      <c r="W263" s="86"/>
      <c r="X263" s="86"/>
      <c r="Y263" s="86"/>
    </row>
    <row r="264" spans="1:25" s="115" customFormat="1" ht="33" x14ac:dyDescent="0.25">
      <c r="A264" s="218"/>
      <c r="B264" s="119" t="s">
        <v>689</v>
      </c>
      <c r="C264" s="117"/>
      <c r="D264" s="120">
        <v>5</v>
      </c>
      <c r="E264" s="86"/>
      <c r="F264" s="86"/>
      <c r="G264" s="86"/>
      <c r="H264" s="86"/>
      <c r="I264" s="86"/>
      <c r="J264" s="86"/>
      <c r="K264" s="86"/>
      <c r="L264" s="86"/>
      <c r="M264" s="86"/>
      <c r="N264" s="86"/>
      <c r="O264" s="86"/>
      <c r="P264" s="86"/>
      <c r="Q264" s="86"/>
      <c r="R264" s="86"/>
      <c r="S264" s="86"/>
      <c r="T264" s="86"/>
      <c r="U264" s="86"/>
      <c r="V264" s="86"/>
      <c r="W264" s="86"/>
      <c r="X264" s="86"/>
      <c r="Y264" s="86"/>
    </row>
    <row r="265" spans="1:25" s="115" customFormat="1" ht="33" x14ac:dyDescent="0.25">
      <c r="A265" s="218"/>
      <c r="B265" s="119" t="s">
        <v>690</v>
      </c>
      <c r="C265" s="117"/>
      <c r="D265" s="120">
        <v>5</v>
      </c>
      <c r="E265" s="86"/>
      <c r="F265" s="86"/>
      <c r="G265" s="86"/>
      <c r="H265" s="86"/>
      <c r="I265" s="86"/>
      <c r="J265" s="86"/>
      <c r="K265" s="86"/>
      <c r="L265" s="86"/>
      <c r="M265" s="86"/>
      <c r="N265" s="86"/>
      <c r="O265" s="86"/>
      <c r="P265" s="86"/>
      <c r="Q265" s="86"/>
      <c r="R265" s="86"/>
      <c r="S265" s="86"/>
      <c r="T265" s="86"/>
      <c r="U265" s="86"/>
      <c r="V265" s="86"/>
      <c r="W265" s="86"/>
      <c r="X265" s="86"/>
      <c r="Y265" s="86"/>
    </row>
    <row r="266" spans="1:25" s="115" customFormat="1" x14ac:dyDescent="0.25">
      <c r="A266" s="219">
        <v>2</v>
      </c>
      <c r="B266" s="121" t="s">
        <v>798</v>
      </c>
      <c r="C266" s="117"/>
      <c r="D266" s="122">
        <v>20</v>
      </c>
      <c r="E266" s="86"/>
      <c r="F266" s="86"/>
      <c r="G266" s="86"/>
      <c r="H266" s="86"/>
      <c r="I266" s="86"/>
      <c r="J266" s="86"/>
      <c r="K266" s="86"/>
      <c r="L266" s="86"/>
      <c r="M266" s="86"/>
      <c r="N266" s="86"/>
      <c r="O266" s="86"/>
      <c r="P266" s="86"/>
      <c r="Q266" s="86"/>
      <c r="R266" s="86"/>
      <c r="S266" s="86"/>
      <c r="T266" s="86"/>
      <c r="U266" s="86"/>
      <c r="V266" s="86"/>
      <c r="W266" s="86"/>
      <c r="X266" s="86"/>
      <c r="Y266" s="86"/>
    </row>
    <row r="267" spans="1:25" s="115" customFormat="1" ht="33" x14ac:dyDescent="0.25">
      <c r="A267" s="218"/>
      <c r="B267" s="119" t="s">
        <v>691</v>
      </c>
      <c r="C267" s="117"/>
      <c r="D267" s="120">
        <v>10</v>
      </c>
      <c r="E267" s="86"/>
      <c r="F267" s="86"/>
      <c r="G267" s="86"/>
      <c r="H267" s="86"/>
      <c r="I267" s="86"/>
      <c r="J267" s="86"/>
      <c r="K267" s="86"/>
      <c r="L267" s="86"/>
      <c r="M267" s="86"/>
      <c r="N267" s="86"/>
      <c r="O267" s="86"/>
      <c r="P267" s="86"/>
      <c r="Q267" s="86"/>
      <c r="R267" s="86"/>
      <c r="S267" s="86"/>
      <c r="T267" s="86"/>
      <c r="U267" s="86"/>
      <c r="V267" s="86"/>
      <c r="W267" s="86"/>
      <c r="X267" s="86"/>
      <c r="Y267" s="86"/>
    </row>
    <row r="268" spans="1:25" s="115" customFormat="1" ht="49.5" x14ac:dyDescent="0.25">
      <c r="A268" s="218"/>
      <c r="B268" s="119" t="s">
        <v>692</v>
      </c>
      <c r="C268" s="117"/>
      <c r="D268" s="120">
        <v>10</v>
      </c>
      <c r="E268" s="86"/>
      <c r="F268" s="86"/>
      <c r="G268" s="86"/>
      <c r="H268" s="86"/>
      <c r="I268" s="86"/>
      <c r="J268" s="86"/>
      <c r="K268" s="86"/>
      <c r="L268" s="86"/>
      <c r="M268" s="86"/>
      <c r="N268" s="86"/>
      <c r="O268" s="86"/>
      <c r="P268" s="86"/>
      <c r="Q268" s="86"/>
      <c r="R268" s="86"/>
      <c r="S268" s="86"/>
      <c r="T268" s="86"/>
      <c r="U268" s="86"/>
      <c r="V268" s="86"/>
      <c r="W268" s="86"/>
      <c r="X268" s="86"/>
      <c r="Y268" s="86"/>
    </row>
    <row r="269" spans="1:25" s="115" customFormat="1" ht="33" x14ac:dyDescent="0.25">
      <c r="A269" s="219">
        <v>3</v>
      </c>
      <c r="B269" s="121" t="s">
        <v>693</v>
      </c>
      <c r="C269" s="117"/>
      <c r="D269" s="122">
        <v>35</v>
      </c>
      <c r="E269" s="86"/>
      <c r="F269" s="86"/>
      <c r="G269" s="86"/>
      <c r="H269" s="86"/>
      <c r="I269" s="86"/>
      <c r="J269" s="86"/>
      <c r="K269" s="86"/>
      <c r="L269" s="86"/>
      <c r="M269" s="86"/>
      <c r="N269" s="86"/>
      <c r="O269" s="86"/>
      <c r="P269" s="86"/>
      <c r="Q269" s="86"/>
      <c r="R269" s="86"/>
      <c r="S269" s="86"/>
      <c r="T269" s="86"/>
      <c r="U269" s="86"/>
      <c r="V269" s="86"/>
      <c r="W269" s="86"/>
      <c r="X269" s="86"/>
      <c r="Y269" s="86"/>
    </row>
    <row r="270" spans="1:25" s="115" customFormat="1" ht="82.5" x14ac:dyDescent="0.25">
      <c r="A270" s="218"/>
      <c r="B270" s="119" t="s">
        <v>694</v>
      </c>
      <c r="C270" s="117"/>
      <c r="D270" s="120">
        <v>10</v>
      </c>
      <c r="E270" s="86"/>
      <c r="F270" s="86"/>
      <c r="G270" s="86"/>
      <c r="H270" s="86"/>
      <c r="I270" s="86"/>
      <c r="J270" s="86"/>
      <c r="K270" s="86"/>
      <c r="L270" s="86"/>
      <c r="M270" s="86"/>
      <c r="N270" s="86"/>
      <c r="O270" s="86"/>
      <c r="P270" s="86"/>
      <c r="Q270" s="86"/>
      <c r="R270" s="86"/>
      <c r="S270" s="86"/>
      <c r="T270" s="86"/>
      <c r="U270" s="86"/>
      <c r="V270" s="86"/>
      <c r="W270" s="86"/>
      <c r="X270" s="86"/>
      <c r="Y270" s="86"/>
    </row>
    <row r="271" spans="1:25" s="127" customFormat="1" ht="37.15" customHeight="1" x14ac:dyDescent="0.25">
      <c r="A271" s="220"/>
      <c r="B271" s="123" t="s">
        <v>695</v>
      </c>
      <c r="C271" s="124"/>
      <c r="D271" s="125">
        <v>10</v>
      </c>
      <c r="E271" s="126"/>
      <c r="F271" s="126"/>
      <c r="G271" s="126"/>
      <c r="H271" s="126"/>
      <c r="I271" s="126"/>
      <c r="J271" s="126"/>
      <c r="K271" s="126"/>
      <c r="L271" s="126"/>
      <c r="M271" s="126"/>
      <c r="N271" s="126"/>
      <c r="O271" s="126"/>
      <c r="P271" s="126"/>
      <c r="Q271" s="126"/>
      <c r="R271" s="126"/>
      <c r="S271" s="126"/>
      <c r="T271" s="126"/>
      <c r="U271" s="126"/>
      <c r="V271" s="126"/>
      <c r="W271" s="126"/>
      <c r="X271" s="126"/>
      <c r="Y271" s="126"/>
    </row>
    <row r="272" spans="1:25" s="115" customFormat="1" ht="33" x14ac:dyDescent="0.25">
      <c r="A272" s="218"/>
      <c r="B272" s="119" t="s">
        <v>696</v>
      </c>
      <c r="C272" s="117"/>
      <c r="D272" s="120">
        <v>15</v>
      </c>
      <c r="E272" s="86"/>
      <c r="F272" s="86"/>
      <c r="G272" s="86"/>
      <c r="H272" s="86"/>
      <c r="I272" s="86"/>
      <c r="J272" s="86"/>
      <c r="K272" s="86"/>
      <c r="L272" s="86"/>
      <c r="M272" s="86"/>
      <c r="N272" s="86"/>
      <c r="O272" s="86"/>
      <c r="P272" s="86"/>
      <c r="Q272" s="86"/>
      <c r="R272" s="86"/>
      <c r="S272" s="86"/>
      <c r="T272" s="86"/>
      <c r="U272" s="86"/>
      <c r="V272" s="86"/>
      <c r="W272" s="86"/>
      <c r="X272" s="86"/>
      <c r="Y272" s="86"/>
    </row>
    <row r="273" spans="1:25" s="115" customFormat="1" x14ac:dyDescent="0.25">
      <c r="A273" s="219">
        <v>4</v>
      </c>
      <c r="B273" s="121" t="s">
        <v>697</v>
      </c>
      <c r="C273" s="117"/>
      <c r="D273" s="122">
        <v>20</v>
      </c>
      <c r="E273" s="86"/>
      <c r="F273" s="86"/>
      <c r="G273" s="86"/>
      <c r="H273" s="86"/>
      <c r="I273" s="86"/>
      <c r="J273" s="86"/>
      <c r="K273" s="86"/>
      <c r="L273" s="86"/>
      <c r="M273" s="86"/>
      <c r="N273" s="86"/>
      <c r="O273" s="86"/>
      <c r="P273" s="86"/>
      <c r="Q273" s="86"/>
      <c r="R273" s="86"/>
      <c r="S273" s="86"/>
      <c r="T273" s="86"/>
      <c r="U273" s="86"/>
      <c r="V273" s="86"/>
      <c r="W273" s="86"/>
      <c r="X273" s="86"/>
      <c r="Y273" s="86"/>
    </row>
    <row r="274" spans="1:25" s="115" customFormat="1" ht="49.5" x14ac:dyDescent="0.25">
      <c r="A274" s="218"/>
      <c r="B274" s="119" t="s">
        <v>698</v>
      </c>
      <c r="C274" s="117"/>
      <c r="D274" s="120">
        <v>5</v>
      </c>
      <c r="E274" s="86"/>
      <c r="F274" s="86"/>
      <c r="G274" s="86"/>
      <c r="H274" s="86"/>
      <c r="I274" s="86"/>
      <c r="J274" s="86"/>
      <c r="K274" s="86"/>
      <c r="L274" s="86"/>
      <c r="M274" s="86"/>
      <c r="N274" s="86"/>
      <c r="O274" s="86"/>
      <c r="P274" s="86"/>
      <c r="Q274" s="86"/>
      <c r="R274" s="86"/>
      <c r="S274" s="86"/>
      <c r="T274" s="86"/>
      <c r="U274" s="86"/>
      <c r="V274" s="86"/>
      <c r="W274" s="86"/>
      <c r="X274" s="86"/>
      <c r="Y274" s="86"/>
    </row>
    <row r="275" spans="1:25" s="115" customFormat="1" ht="66" x14ac:dyDescent="0.25">
      <c r="A275" s="218"/>
      <c r="B275" s="119" t="s">
        <v>699</v>
      </c>
      <c r="C275" s="117"/>
      <c r="D275" s="120">
        <v>5</v>
      </c>
      <c r="E275" s="86"/>
      <c r="F275" s="86"/>
      <c r="G275" s="86"/>
      <c r="H275" s="86"/>
      <c r="I275" s="86"/>
      <c r="J275" s="86"/>
      <c r="K275" s="86"/>
      <c r="L275" s="86"/>
      <c r="M275" s="86"/>
      <c r="N275" s="86"/>
      <c r="O275" s="86"/>
      <c r="P275" s="86"/>
      <c r="Q275" s="86"/>
      <c r="R275" s="86"/>
      <c r="S275" s="86"/>
      <c r="T275" s="86"/>
      <c r="U275" s="86"/>
      <c r="V275" s="86"/>
      <c r="W275" s="86"/>
      <c r="X275" s="86"/>
      <c r="Y275" s="86"/>
    </row>
    <row r="276" spans="1:25" s="115" customFormat="1" ht="49.5" x14ac:dyDescent="0.25">
      <c r="A276" s="218"/>
      <c r="B276" s="119" t="s">
        <v>110</v>
      </c>
      <c r="C276" s="117"/>
      <c r="D276" s="120">
        <v>5</v>
      </c>
      <c r="E276" s="86"/>
      <c r="F276" s="86"/>
      <c r="G276" s="86"/>
      <c r="H276" s="86"/>
      <c r="I276" s="86"/>
      <c r="J276" s="86"/>
      <c r="K276" s="86"/>
      <c r="L276" s="86"/>
      <c r="M276" s="86"/>
      <c r="N276" s="86"/>
      <c r="O276" s="86"/>
      <c r="P276" s="86"/>
      <c r="Q276" s="86"/>
      <c r="R276" s="86"/>
      <c r="S276" s="86"/>
      <c r="T276" s="86"/>
      <c r="U276" s="86"/>
      <c r="V276" s="86"/>
      <c r="W276" s="86"/>
      <c r="X276" s="86"/>
      <c r="Y276" s="86"/>
    </row>
    <row r="277" spans="1:25" s="115" customFormat="1" ht="33" x14ac:dyDescent="0.25">
      <c r="A277" s="218"/>
      <c r="B277" s="119" t="s">
        <v>111</v>
      </c>
      <c r="C277" s="117"/>
      <c r="D277" s="120">
        <v>5</v>
      </c>
      <c r="E277" s="86"/>
      <c r="F277" s="86"/>
      <c r="G277" s="86"/>
      <c r="H277" s="86"/>
      <c r="I277" s="86"/>
      <c r="J277" s="86"/>
      <c r="K277" s="86"/>
      <c r="L277" s="86"/>
      <c r="M277" s="86"/>
      <c r="N277" s="86"/>
      <c r="O277" s="86"/>
      <c r="P277" s="86"/>
      <c r="Q277" s="86"/>
      <c r="R277" s="86"/>
      <c r="S277" s="86"/>
      <c r="T277" s="86"/>
      <c r="U277" s="86"/>
      <c r="V277" s="86"/>
      <c r="W277" s="86"/>
      <c r="X277" s="86"/>
      <c r="Y277" s="86"/>
    </row>
    <row r="278" spans="1:25" s="115" customFormat="1" x14ac:dyDescent="0.25">
      <c r="A278" s="219">
        <v>5</v>
      </c>
      <c r="B278" s="121" t="s">
        <v>700</v>
      </c>
      <c r="C278" s="117"/>
      <c r="D278" s="122">
        <v>10</v>
      </c>
      <c r="E278" s="86"/>
      <c r="F278" s="86"/>
      <c r="G278" s="86"/>
      <c r="H278" s="86"/>
      <c r="I278" s="86"/>
      <c r="J278" s="86"/>
      <c r="K278" s="86"/>
      <c r="L278" s="86"/>
      <c r="M278" s="86"/>
      <c r="N278" s="86"/>
      <c r="O278" s="86"/>
      <c r="P278" s="86"/>
      <c r="Q278" s="86"/>
      <c r="R278" s="86"/>
      <c r="S278" s="86"/>
      <c r="T278" s="86"/>
      <c r="U278" s="86"/>
      <c r="V278" s="86"/>
      <c r="W278" s="86"/>
      <c r="X278" s="86"/>
      <c r="Y278" s="86"/>
    </row>
    <row r="279" spans="1:25" s="115" customFormat="1" ht="33" x14ac:dyDescent="0.25">
      <c r="A279" s="221"/>
      <c r="B279" s="119" t="s">
        <v>701</v>
      </c>
      <c r="C279" s="117"/>
      <c r="D279" s="120">
        <v>5</v>
      </c>
      <c r="E279" s="86"/>
      <c r="F279" s="86"/>
      <c r="G279" s="86"/>
      <c r="H279" s="86"/>
      <c r="I279" s="86"/>
      <c r="J279" s="86"/>
      <c r="K279" s="86"/>
      <c r="L279" s="86"/>
      <c r="M279" s="86"/>
      <c r="N279" s="86"/>
      <c r="O279" s="86"/>
      <c r="P279" s="86"/>
      <c r="Q279" s="86"/>
      <c r="R279" s="86"/>
      <c r="S279" s="86"/>
      <c r="T279" s="86"/>
      <c r="U279" s="86"/>
      <c r="V279" s="86"/>
      <c r="W279" s="86"/>
      <c r="X279" s="86"/>
      <c r="Y279" s="86"/>
    </row>
    <row r="280" spans="1:25" s="115" customFormat="1" ht="33" x14ac:dyDescent="0.25">
      <c r="A280" s="221"/>
      <c r="B280" s="119" t="s">
        <v>702</v>
      </c>
      <c r="C280" s="117"/>
      <c r="D280" s="120">
        <v>5</v>
      </c>
      <c r="E280" s="86"/>
      <c r="F280" s="86"/>
      <c r="G280" s="86"/>
      <c r="H280" s="86"/>
      <c r="I280" s="86"/>
      <c r="J280" s="86"/>
      <c r="K280" s="86"/>
      <c r="L280" s="86"/>
      <c r="M280" s="86"/>
      <c r="N280" s="86"/>
      <c r="O280" s="86"/>
      <c r="P280" s="86"/>
      <c r="Q280" s="86"/>
      <c r="R280" s="86"/>
      <c r="S280" s="86"/>
      <c r="T280" s="86"/>
      <c r="U280" s="86"/>
      <c r="V280" s="86"/>
      <c r="W280" s="86"/>
      <c r="X280" s="86"/>
      <c r="Y280" s="86"/>
    </row>
  </sheetData>
  <mergeCells count="53">
    <mergeCell ref="A1:D1"/>
    <mergeCell ref="A2:D2"/>
    <mergeCell ref="A181:A183"/>
    <mergeCell ref="A187:A188"/>
    <mergeCell ref="A199:A202"/>
    <mergeCell ref="B202:D202"/>
    <mergeCell ref="A204:A205"/>
    <mergeCell ref="A140:A142"/>
    <mergeCell ref="B143:C143"/>
    <mergeCell ref="A144:A148"/>
    <mergeCell ref="B149:C149"/>
    <mergeCell ref="A152:A159"/>
    <mergeCell ref="B131:C131"/>
    <mergeCell ref="A132:A133"/>
    <mergeCell ref="B134:C134"/>
    <mergeCell ref="A135:A138"/>
    <mergeCell ref="B139:C139"/>
    <mergeCell ref="A119:B119"/>
    <mergeCell ref="B120:C120"/>
    <mergeCell ref="A121:A126"/>
    <mergeCell ref="B127:C127"/>
    <mergeCell ref="A128:A130"/>
    <mergeCell ref="B61:C61"/>
    <mergeCell ref="A70:A73"/>
    <mergeCell ref="A68:B68"/>
    <mergeCell ref="B52:C52"/>
    <mergeCell ref="A75:A90"/>
    <mergeCell ref="A92:A97"/>
    <mergeCell ref="A99:A110"/>
    <mergeCell ref="A112:A118"/>
    <mergeCell ref="B6:C6"/>
    <mergeCell ref="B11:C11"/>
    <mergeCell ref="B18:C18"/>
    <mergeCell ref="B35:C35"/>
    <mergeCell ref="B46:C46"/>
    <mergeCell ref="A195:A197"/>
    <mergeCell ref="A190:A193"/>
    <mergeCell ref="A161:A169"/>
    <mergeCell ref="A172:A175"/>
    <mergeCell ref="A177:A179"/>
    <mergeCell ref="A207:A208"/>
    <mergeCell ref="A210:A211"/>
    <mergeCell ref="A213:A216"/>
    <mergeCell ref="A219:A221"/>
    <mergeCell ref="A223:A226"/>
    <mergeCell ref="A227:B227"/>
    <mergeCell ref="A229:A235"/>
    <mergeCell ref="A237:A241"/>
    <mergeCell ref="A243:A244"/>
    <mergeCell ref="A246:A250"/>
    <mergeCell ref="A255:A257"/>
    <mergeCell ref="A259:A260"/>
    <mergeCell ref="A261:B261"/>
  </mergeCells>
  <hyperlinks>
    <hyperlink ref="B89" r:id="rId1" display="http://quanly.hcm.edu.vn/"/>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THPT_2223</vt:lpstr>
      <vt:lpstr>NCL_2223</vt:lpstr>
      <vt:lpstr>GDTX_2223</vt:lpstr>
      <vt:lpstr>MN_2223</vt:lpstr>
      <vt:lpstr>PGD_2223</vt:lpstr>
      <vt:lpstr>THPT_2223!Print_Area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2023-05-05T08:24:38Z</cp:lastPrinted>
  <dcterms:created xsi:type="dcterms:W3CDTF">2023-05-05T04:13:46Z</dcterms:created>
  <dcterms:modified xsi:type="dcterms:W3CDTF">2023-05-24T08:23:53Z</dcterms:modified>
</cp:coreProperties>
</file>